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5" windowWidth="19020" windowHeight="11640" firstSheet="1" activeTab="1"/>
  </bookViews>
  <sheets>
    <sheet name="поликлиника+стационар" sheetId="1" r:id="rId1"/>
    <sheet name="поликлиника" sheetId="2" r:id="rId2"/>
    <sheet name="стоматология" sheetId="3" r:id="rId3"/>
    <sheet name="ортопедия" sheetId="4" r:id="rId4"/>
    <sheet name="ИФА" sheetId="5" r:id="rId5"/>
  </sheets>
  <definedNames/>
  <calcPr fullCalcOnLoad="1"/>
</workbook>
</file>

<file path=xl/sharedStrings.xml><?xml version="1.0" encoding="utf-8"?>
<sst xmlns="http://schemas.openxmlformats.org/spreadsheetml/2006/main" count="5648" uniqueCount="3191">
  <si>
    <t>Повторный прием врача - терапевта высшей категории</t>
  </si>
  <si>
    <t>1.8.</t>
  </si>
  <si>
    <t>01.057.01</t>
  </si>
  <si>
    <t>Прием (осмотр, консультация) врача-хирурга первичный</t>
  </si>
  <si>
    <t>1.9.</t>
  </si>
  <si>
    <t>01.057.02</t>
  </si>
  <si>
    <t>Прием (осмотр, консультация) врача-хирурга повторный</t>
  </si>
  <si>
    <t>1.10.</t>
  </si>
  <si>
    <t>01.023.01</t>
  </si>
  <si>
    <t>Прием (осмотр, консультация) врача-невропатолога первичный</t>
  </si>
  <si>
    <t>1.10.1.</t>
  </si>
  <si>
    <t>Прием (осмотр, консультация) врача-невропатолога заведующей отделением первичный</t>
  </si>
  <si>
    <t>1.11.</t>
  </si>
  <si>
    <t>01.023.02</t>
  </si>
  <si>
    <t>Прием (осмотр, консультация) врача-невропатолога повторный</t>
  </si>
  <si>
    <t>1.12.</t>
  </si>
  <si>
    <t>01.029.01</t>
  </si>
  <si>
    <t>Прием (осмотр, консультация) врача-офтальмолога первичный</t>
  </si>
  <si>
    <t>1.13.</t>
  </si>
  <si>
    <t>Первичный прием врача-офтальмолога ( для лиц старше 40 лет )</t>
  </si>
  <si>
    <t>1.14.</t>
  </si>
  <si>
    <t>01.029.02</t>
  </si>
  <si>
    <t>Прием (осмотр, консультация) врача-офтальмолога повторный</t>
  </si>
  <si>
    <t>1.15.</t>
  </si>
  <si>
    <t>01.028.01</t>
  </si>
  <si>
    <t>Прием (осмотр, консультация) врача-оториноларинголога первичный</t>
  </si>
  <si>
    <t>1.16.</t>
  </si>
  <si>
    <t>01.028.02</t>
  </si>
  <si>
    <t>Прием (осмотр, консультация) врача-оториноларинголога повторный</t>
  </si>
  <si>
    <t>1.17.</t>
  </si>
  <si>
    <t>01.008.01</t>
  </si>
  <si>
    <t>Прием (осмотр, консультация) врача-дерматовенеролога первичный</t>
  </si>
  <si>
    <t>1.18.</t>
  </si>
  <si>
    <t>01.008.02</t>
  </si>
  <si>
    <t>Прием (осмотр, консультация) врача-дерматовенеролога повторный</t>
  </si>
  <si>
    <t>1.19.</t>
  </si>
  <si>
    <t>01.001.01</t>
  </si>
  <si>
    <t>Прием гинеколога с взятием мазка на бактериоскопию</t>
  </si>
  <si>
    <t>1.20.</t>
  </si>
  <si>
    <t>Прием гинеколога с взятием мазка  на онкоцитологию</t>
  </si>
  <si>
    <t>1.21.</t>
  </si>
  <si>
    <t>Прием гинеколога с взятием мазка  на бактериоскопию и онкоцитологию</t>
  </si>
  <si>
    <t>1.22.</t>
  </si>
  <si>
    <t>01.001.02</t>
  </si>
  <si>
    <t>Прием (осмотр, консультация) врача-гинеколога повторный</t>
  </si>
  <si>
    <t>1.27.</t>
  </si>
  <si>
    <t>01.053.01</t>
  </si>
  <si>
    <t>Прием (осмотр, консультация) врача-уролога первичный</t>
  </si>
  <si>
    <t>1.28.</t>
  </si>
  <si>
    <t>01.053.02</t>
  </si>
  <si>
    <t>Прием (осмотр, консультация) врача-уролога повторный</t>
  </si>
  <si>
    <t>1.29.</t>
  </si>
  <si>
    <t>01.058.01</t>
  </si>
  <si>
    <t>Прием (осмотр, консультация) врача-эндокринолога первичный</t>
  </si>
  <si>
    <t>1.30.</t>
  </si>
  <si>
    <t>01.058.02</t>
  </si>
  <si>
    <t>Прием (осмотр, консультация) врача-эндокринолога повторный</t>
  </si>
  <si>
    <t>1.33.</t>
  </si>
  <si>
    <t>01.014.01</t>
  </si>
  <si>
    <t>Прием (осмотр, консультация) врача-инфекциониста первичный</t>
  </si>
  <si>
    <t>1.34.</t>
  </si>
  <si>
    <t>01.014.02</t>
  </si>
  <si>
    <t>Прием (осмотр, консультация) врача-инфекциониста повторный</t>
  </si>
  <si>
    <t>1.43.</t>
  </si>
  <si>
    <t>Консультация по вопросам экспертизы, временной и постоянной нетрудоспособности</t>
  </si>
  <si>
    <t>1.44.</t>
  </si>
  <si>
    <t>Оформление  посыльного листа на МСЭ</t>
  </si>
  <si>
    <t>1.45.</t>
  </si>
  <si>
    <t>Посещение  доврачебного кабинета</t>
  </si>
  <si>
    <t>1.48.</t>
  </si>
  <si>
    <t>01.039.01</t>
  </si>
  <si>
    <t>Консультация врача-рентгенолога (описание рентгенограммы)</t>
  </si>
  <si>
    <t>1.49.</t>
  </si>
  <si>
    <t>01.002.01</t>
  </si>
  <si>
    <t>Прием (осмотр, консультация) врача-аллерголога-иммунолога первичный</t>
  </si>
  <si>
    <t>01.002.02</t>
  </si>
  <si>
    <t>Прием (осмотр, консультация) врача-аллерголога-иммунолога повторный</t>
  </si>
  <si>
    <t>1.50.</t>
  </si>
  <si>
    <t>01.004.01</t>
  </si>
  <si>
    <t>Прием (осмотр, консультация) врача-гастроэнтеролога первичный</t>
  </si>
  <si>
    <t>1.51.</t>
  </si>
  <si>
    <t>01.004.02</t>
  </si>
  <si>
    <t>Прием (осмотр, консультация) врача-гастроэнтеролога повторный</t>
  </si>
  <si>
    <t>1.55.</t>
  </si>
  <si>
    <t>01.015.01</t>
  </si>
  <si>
    <t>Прием (осмотр, консультация) врача-кардиолога первичный</t>
  </si>
  <si>
    <t>1.56.</t>
  </si>
  <si>
    <t>01.015.02</t>
  </si>
  <si>
    <t>Прием (осмотр, консультация) врача-кардиолога повторный</t>
  </si>
  <si>
    <t>1.57.</t>
  </si>
  <si>
    <t>01.037.01</t>
  </si>
  <si>
    <t>1.58.</t>
  </si>
  <si>
    <t>01.037.02</t>
  </si>
  <si>
    <t>2.  Медосмотры</t>
  </si>
  <si>
    <t>2.1.</t>
  </si>
  <si>
    <t>Медосмотры  врачами - специалистами</t>
  </si>
  <si>
    <t>04.047.02</t>
  </si>
  <si>
    <t>Профилактический прием (осмотр, консультация) врача-терапевта</t>
  </si>
  <si>
    <t>04.057.02</t>
  </si>
  <si>
    <t>Профилактический прием (осмотр, консультация) врача-хирурга</t>
  </si>
  <si>
    <t>04.023.02</t>
  </si>
  <si>
    <t>Профилактический прием (осмотр, консультация) врача-невропатолога</t>
  </si>
  <si>
    <t>04.029.02</t>
  </si>
  <si>
    <t>Профилактический прием (осмотр, консультация) врача-офтальмолога</t>
  </si>
  <si>
    <t>Профилактический прием (осмотр, консультация) врача-офтальмолога ( старше 40 лет )</t>
  </si>
  <si>
    <t>04.028.02</t>
  </si>
  <si>
    <t>Профилактический прием (осмотр, консультация) врача-оториноларинголога</t>
  </si>
  <si>
    <t>04.008.02</t>
  </si>
  <si>
    <t>Профилактический прием (осмотр, консультация) врача-дерматовенеролога</t>
  </si>
  <si>
    <t>04.001.02</t>
  </si>
  <si>
    <t>Профилактический прием (осмотр, консультация) врача-гинеколога</t>
  </si>
  <si>
    <t>Профилактический прием (осмотр, консультация) врача-эндокринолог</t>
  </si>
  <si>
    <t>04.014.02</t>
  </si>
  <si>
    <t>Профилактический прием (осмотр, консультация) врача-инфекциониста</t>
  </si>
  <si>
    <t>04.053.02</t>
  </si>
  <si>
    <t>Профилактический прием (осмотр, консультация) врача-уролога</t>
  </si>
  <si>
    <t>Заключение по результатам медосмотра</t>
  </si>
  <si>
    <t>А</t>
  </si>
  <si>
    <t>06.09.007</t>
  </si>
  <si>
    <t>Флюорография легких</t>
  </si>
  <si>
    <t>A</t>
  </si>
  <si>
    <t>03.26.018</t>
  </si>
  <si>
    <t>Офтальмоскопия</t>
  </si>
  <si>
    <t>03.26.001</t>
  </si>
  <si>
    <t>Биомикроскопия глаза с помощью щелевой лампы</t>
  </si>
  <si>
    <t>02.26.005</t>
  </si>
  <si>
    <t>Периметрия</t>
  </si>
  <si>
    <t>03.25.002</t>
  </si>
  <si>
    <t>Вестибулометрия (вращательная отолиновая проба)</t>
  </si>
  <si>
    <t>12.25.001</t>
  </si>
  <si>
    <t xml:space="preserve">Аудиометрия </t>
  </si>
  <si>
    <t>09.05.026</t>
  </si>
  <si>
    <t>Исследование уровня холестерина в крови</t>
  </si>
  <si>
    <t>09.05.023</t>
  </si>
  <si>
    <t>Исследование уровня глюкозы в крови</t>
  </si>
  <si>
    <t>09.28.001</t>
  </si>
  <si>
    <t>Микроскопическое исследование осадка мочи (полный анализ мочи)</t>
  </si>
  <si>
    <t>08.05.006</t>
  </si>
  <si>
    <t>Полный анализ крови</t>
  </si>
  <si>
    <t>05.10.007</t>
  </si>
  <si>
    <t>6.1.8.</t>
  </si>
  <si>
    <t>11.02.002</t>
  </si>
  <si>
    <t>09.20.001</t>
  </si>
  <si>
    <t>Микроскопическое исследование влагалищных мазков</t>
  </si>
  <si>
    <t>3. Рентгенологические  методы  исследования</t>
  </si>
  <si>
    <t>( в  одной  проекции )</t>
  </si>
  <si>
    <t>3.1.</t>
  </si>
  <si>
    <t>3.2.</t>
  </si>
  <si>
    <t>06.03.061</t>
  </si>
  <si>
    <t>Рентгенография черепа в прямой проекции</t>
  </si>
  <si>
    <t>06.01.006</t>
  </si>
  <si>
    <t>Рентгенография коленного сустава</t>
  </si>
  <si>
    <t>06.03.052</t>
  </si>
  <si>
    <t>Рентгенография стопы</t>
  </si>
  <si>
    <t>3.5.</t>
  </si>
  <si>
    <t>3.6.</t>
  </si>
  <si>
    <t>06.03.016</t>
  </si>
  <si>
    <t>Рентгенография поясничного отдела позвоночника</t>
  </si>
  <si>
    <t>3.7.</t>
  </si>
  <si>
    <t>06.03.038</t>
  </si>
  <si>
    <t>Рентгенография кисти руки</t>
  </si>
  <si>
    <t>3.8.</t>
  </si>
  <si>
    <t>06.04.016</t>
  </si>
  <si>
    <t>3.10.</t>
  </si>
  <si>
    <t>06.04.015</t>
  </si>
  <si>
    <t>Рентгенография плечевого сустава</t>
  </si>
  <si>
    <t>3.11.</t>
  </si>
  <si>
    <t>06.04.004</t>
  </si>
  <si>
    <t>Рентгенография локтевого сустава</t>
  </si>
  <si>
    <t>3.12.</t>
  </si>
  <si>
    <t>06.04.005</t>
  </si>
  <si>
    <t>Рентгенография лучезапястного сустава</t>
  </si>
  <si>
    <t>3.13.</t>
  </si>
  <si>
    <t>06.04.017</t>
  </si>
  <si>
    <t>Рентгенография голеностопного сустава</t>
  </si>
  <si>
    <t>06.09.008</t>
  </si>
  <si>
    <t>Рентгенография легких</t>
  </si>
  <si>
    <t>3.16.</t>
  </si>
  <si>
    <t>06.03.030</t>
  </si>
  <si>
    <t>06.08.003</t>
  </si>
  <si>
    <t>Рентгенография придаточных пазух носа</t>
  </si>
  <si>
    <t>06.03.039</t>
  </si>
  <si>
    <t>Рентгенография пальца</t>
  </si>
  <si>
    <t>06.07.003</t>
  </si>
  <si>
    <t>3.21.</t>
  </si>
  <si>
    <t>3.22.</t>
  </si>
  <si>
    <t>06.17.001</t>
  </si>
  <si>
    <t>3.24.</t>
  </si>
  <si>
    <t>Обзорная урография</t>
  </si>
  <si>
    <t>06.03.023</t>
  </si>
  <si>
    <t>Рентгенография ребра (ер)</t>
  </si>
  <si>
    <t>06.03.018</t>
  </si>
  <si>
    <t>Рентгенография копчика в бок. проекции</t>
  </si>
  <si>
    <t>06 03 006</t>
  </si>
  <si>
    <t>06.07.009</t>
  </si>
  <si>
    <t>Рентгенография нижней челюсти в боковой проекции</t>
  </si>
  <si>
    <t>06.26.001</t>
  </si>
  <si>
    <t>Рентгенография глазницы</t>
  </si>
  <si>
    <t>06.03.057</t>
  </si>
  <si>
    <t>Рентгенография костей лицевого скелета</t>
  </si>
  <si>
    <t>06.03.050</t>
  </si>
  <si>
    <t>Рентгенография пяточной кости</t>
  </si>
  <si>
    <t>06.07.003.01</t>
  </si>
  <si>
    <t>Прицельная внутриротовая контактная рентгенография (Визиография)</t>
  </si>
  <si>
    <t>06.07.004.</t>
  </si>
  <si>
    <t>Ортопантомография</t>
  </si>
  <si>
    <t>4.Функциональные методы исследования</t>
  </si>
  <si>
    <t>4.1.</t>
  </si>
  <si>
    <t>12.10.001</t>
  </si>
  <si>
    <t>Электрокардиография с физическими упражнениями (велоэргометрия)</t>
  </si>
  <si>
    <t>4.5.</t>
  </si>
  <si>
    <t>03.16.001</t>
  </si>
  <si>
    <t>4.7.</t>
  </si>
  <si>
    <t>05.23.003</t>
  </si>
  <si>
    <t>Реоэнцефалография</t>
  </si>
  <si>
    <t>4.8.</t>
  </si>
  <si>
    <t>Снятие и расшифровка ЭКГ</t>
  </si>
  <si>
    <t>4.10.</t>
  </si>
  <si>
    <t>05.10.004</t>
  </si>
  <si>
    <t>Холтеровское мониторирование</t>
  </si>
  <si>
    <t>4.11.</t>
  </si>
  <si>
    <t>05.12.001</t>
  </si>
  <si>
    <t>Реовазография</t>
  </si>
  <si>
    <t>4.12.</t>
  </si>
  <si>
    <t>03.037.01</t>
  </si>
  <si>
    <t>ФВД (функция внешнего дыхания )</t>
  </si>
  <si>
    <t>4.16.</t>
  </si>
  <si>
    <t>05.24.001</t>
  </si>
  <si>
    <t>Измерение скорости проведения электрического импульса по нерву (вибротест)</t>
  </si>
  <si>
    <t>4.19.</t>
  </si>
  <si>
    <t>12.12.004</t>
  </si>
  <si>
    <t>Суточное мониторирование артериального давления</t>
  </si>
  <si>
    <t>4.22.</t>
  </si>
  <si>
    <t>02.07.014</t>
  </si>
  <si>
    <t>Динамометрия</t>
  </si>
  <si>
    <t>4.23.</t>
  </si>
  <si>
    <t>04.10.002</t>
  </si>
  <si>
    <t>Эхо-кардиография</t>
  </si>
  <si>
    <t>4.1. Эндоскопические  методы  исследования</t>
  </si>
  <si>
    <t>4.1.1.</t>
  </si>
  <si>
    <t>12.09.001</t>
  </si>
  <si>
    <t>Фиброгастроскопия без определения кислотности</t>
  </si>
  <si>
    <t>4.1.2.</t>
  </si>
  <si>
    <t>Фиброгастроскопия с определением кислотности</t>
  </si>
  <si>
    <t>4.1.3.</t>
  </si>
  <si>
    <t>03.18.001</t>
  </si>
  <si>
    <t>Колоноскопия</t>
  </si>
  <si>
    <t>4.1.4.</t>
  </si>
  <si>
    <t>Колоноскопия (осмотр до селезёночного угла)</t>
  </si>
  <si>
    <t>4.1.5.</t>
  </si>
  <si>
    <t>09.16.002</t>
  </si>
  <si>
    <t>Исследование уровня кислотности желудочного содержимого (свободной и связанной соляной кислоты и общей кислотности)</t>
  </si>
  <si>
    <t>4.1.6.</t>
  </si>
  <si>
    <t>03.09.001</t>
  </si>
  <si>
    <t>Бронхоскопия</t>
  </si>
  <si>
    <t>4.1.7.</t>
  </si>
  <si>
    <t>03.19.002</t>
  </si>
  <si>
    <t>Ректороманоскопия</t>
  </si>
  <si>
    <t>4.1.8.</t>
  </si>
  <si>
    <t>03.09.000.01</t>
  </si>
  <si>
    <t>Экспресс-диагностика хеликобактериоза дыхательным методом</t>
  </si>
  <si>
    <t>4.1.9.</t>
  </si>
  <si>
    <t>11.16.002.02</t>
  </si>
  <si>
    <t>Уреазный тест по содержанию Helicobacter Pylori в биоптатах полученных при фиброгастроскопии</t>
  </si>
  <si>
    <t>5. Ультразвуковые  методы  исследования</t>
  </si>
  <si>
    <t>5.1.</t>
  </si>
  <si>
    <t>УЗИ 1 единица</t>
  </si>
  <si>
    <t>5.2.</t>
  </si>
  <si>
    <t>04.14.001</t>
  </si>
  <si>
    <t>Ультразвуковое исследование печени + желчного пузыря 2 ед.</t>
  </si>
  <si>
    <t>5.3.</t>
  </si>
  <si>
    <t>04.22.001</t>
  </si>
  <si>
    <t>Ультразвуковое исследование щитовидной железы с лимфатическими узлами</t>
  </si>
  <si>
    <t>5.4.</t>
  </si>
  <si>
    <t>04.15.001</t>
  </si>
  <si>
    <t>Ультразвуковое исследование поджелудочной железы</t>
  </si>
  <si>
    <t>5.5.</t>
  </si>
  <si>
    <t>04.06.001</t>
  </si>
  <si>
    <t>Ультразвуковое исследование селезенки</t>
  </si>
  <si>
    <t>5.6.</t>
  </si>
  <si>
    <t>04.28.001</t>
  </si>
  <si>
    <t>04.21.001</t>
  </si>
  <si>
    <t>5.9.</t>
  </si>
  <si>
    <t>04.28.002</t>
  </si>
  <si>
    <t>Ультразвуковое исследование мочевого пузыря</t>
  </si>
  <si>
    <t>5.10.</t>
  </si>
  <si>
    <t>04.20.001</t>
  </si>
  <si>
    <t>5.11.</t>
  </si>
  <si>
    <t>УЗИ печени+желчн.пузыря+поджелудочной железы , 4 ед.</t>
  </si>
  <si>
    <t>5.12.</t>
  </si>
  <si>
    <t>УЗИ печени+желчн.пузыря+поджелудочной. железы + почки 6 ед.</t>
  </si>
  <si>
    <t>5.13.</t>
  </si>
  <si>
    <t>УЗИ мочевого пузыря + матки 4 ед.</t>
  </si>
  <si>
    <t>5.14.</t>
  </si>
  <si>
    <t>5.15.</t>
  </si>
  <si>
    <t>04.20.002</t>
  </si>
  <si>
    <t>Ультразвуковое исследование молочных желез с путями лимфооттока</t>
  </si>
  <si>
    <t>5.16.</t>
  </si>
  <si>
    <t>04.22.003</t>
  </si>
  <si>
    <t>Ультразвуковое исследование слюнных желез</t>
  </si>
  <si>
    <t>5.17.</t>
  </si>
  <si>
    <t>04.19.001</t>
  </si>
  <si>
    <t>Трансректальное УЗИ предстательной железы,  4ед</t>
  </si>
  <si>
    <t>5.18.</t>
  </si>
  <si>
    <t>Трансвагинальное УЗИ , 4 ед.</t>
  </si>
  <si>
    <t>5.19.</t>
  </si>
  <si>
    <t>04.21.002</t>
  </si>
  <si>
    <t>Ультразвуковое исследование мошонки (яички, придатки)</t>
  </si>
  <si>
    <t>5.20.</t>
  </si>
  <si>
    <t>04.06.002</t>
  </si>
  <si>
    <t>Ультразвуковое исследование лимфоузлов</t>
  </si>
  <si>
    <t>5.21.</t>
  </si>
  <si>
    <t>04.01.001</t>
  </si>
  <si>
    <t>Ультразвуковое исследование мягких тканей</t>
  </si>
  <si>
    <t>5.22.</t>
  </si>
  <si>
    <t>6.1.1.</t>
  </si>
  <si>
    <t>09.19.001</t>
  </si>
  <si>
    <t>Микроскопическое исследование препаратов кала (полный анализ кала)</t>
  </si>
  <si>
    <t>6.1.2.</t>
  </si>
  <si>
    <t>26.19.011</t>
  </si>
  <si>
    <t>Микроскопическое исследование кала на яйца и личинки гельминтов</t>
  </si>
  <si>
    <t>6.1.3.</t>
  </si>
  <si>
    <t>09.19.002</t>
  </si>
  <si>
    <t>Исследование кала на скрытую кровь</t>
  </si>
  <si>
    <t>6.1.4.</t>
  </si>
  <si>
    <t>6.1.5.</t>
  </si>
  <si>
    <t>09.28.011</t>
  </si>
  <si>
    <t>Исследование уровня глюкозы в моче</t>
  </si>
  <si>
    <t>6.1.6.</t>
  </si>
  <si>
    <t>09.28 029</t>
  </si>
  <si>
    <t>Определение альфа-амилазы в моче (диастаза мочи)</t>
  </si>
  <si>
    <t>6.1.7.</t>
  </si>
  <si>
    <t>09.09.001</t>
  </si>
  <si>
    <t>Анализ мокроты+ВК на туберкулез</t>
  </si>
  <si>
    <t>6.1.9.</t>
  </si>
  <si>
    <t>12.05.001</t>
  </si>
  <si>
    <t>Неполный анализ крови</t>
  </si>
  <si>
    <t>6.1.10.</t>
  </si>
  <si>
    <t>12.06.011</t>
  </si>
  <si>
    <t>Реакция Вассермана (RW)</t>
  </si>
  <si>
    <t>6.1.11.</t>
  </si>
  <si>
    <t>09.21.005</t>
  </si>
  <si>
    <t>Микроскопическое исследование осадка секрета простаты</t>
  </si>
  <si>
    <t>6.1.14.</t>
  </si>
  <si>
    <t>Соотношение лейкоцитов в крови (подсчет формулы крови) (лейкоцитарная формула)</t>
  </si>
  <si>
    <t>6.1.15.</t>
  </si>
  <si>
    <t>09.28.008</t>
  </si>
  <si>
    <t>Исследование уровня порфиринов и их производных в моче (корпорфирин в моче)</t>
  </si>
  <si>
    <t>6.1.16.</t>
  </si>
  <si>
    <t>08.05.008</t>
  </si>
  <si>
    <t>Исследование уровня ретикулоцитов в крови</t>
  </si>
  <si>
    <t>6.1.17.</t>
  </si>
  <si>
    <t>6.1.20.</t>
  </si>
  <si>
    <t>26.01.025</t>
  </si>
  <si>
    <t>Микологическое   исследование   соскобов   с   кожи   и   ногтевых   пластинок   на дерматофиты (Dermatophyton) (исследование чешуек на грибки)</t>
  </si>
  <si>
    <t>6.1.21.</t>
  </si>
  <si>
    <t>08.05.005</t>
  </si>
  <si>
    <t>Исследование уровня тромбоцитов в крови</t>
  </si>
  <si>
    <t>6.1.22.</t>
  </si>
  <si>
    <t>08.05.003</t>
  </si>
  <si>
    <t>Исследование уровня эритроцитов в крови</t>
  </si>
  <si>
    <t>6.1.23.</t>
  </si>
  <si>
    <t>09.28.020</t>
  </si>
  <si>
    <t>6.1.24.</t>
  </si>
  <si>
    <t>09.28.022</t>
  </si>
  <si>
    <t>Анализ  мочи  по  Зимницкому</t>
  </si>
  <si>
    <t>6.2.1.</t>
  </si>
  <si>
    <t>09.05.041</t>
  </si>
  <si>
    <t>Трансаминазы крови</t>
  </si>
  <si>
    <t>6.2.3.</t>
  </si>
  <si>
    <t>09.05.021</t>
  </si>
  <si>
    <t>Исследование уровня общего билирубина в крови</t>
  </si>
  <si>
    <t>6.2.4.</t>
  </si>
  <si>
    <t>6.2.5.</t>
  </si>
  <si>
    <t>09.05.027</t>
  </si>
  <si>
    <t>Исследование уровня липопротеинов в крови (бета-липротеиды)</t>
  </si>
  <si>
    <t>6.2.6.</t>
  </si>
  <si>
    <t>09.05.107</t>
  </si>
  <si>
    <t>Исследование тимоловой и сулемовой проб в сыворотке крови</t>
  </si>
  <si>
    <t>6.2.7.</t>
  </si>
  <si>
    <t>12.05.027</t>
  </si>
  <si>
    <t>Определение протромбинового (тромбопластинового) времени в крови или в плазме</t>
  </si>
  <si>
    <t>6.2.8.</t>
  </si>
  <si>
    <t>09.05.013</t>
  </si>
  <si>
    <t>Ревмопробы крови</t>
  </si>
  <si>
    <t>6.2.9.</t>
  </si>
  <si>
    <t>6.2.10.</t>
  </si>
  <si>
    <t>09.05.019</t>
  </si>
  <si>
    <t>6.2.12.</t>
  </si>
  <si>
    <t>12.28.002</t>
  </si>
  <si>
    <t>Исследование функции нефронов (клиренс) (проба Реберга)</t>
  </si>
  <si>
    <t>6.2.13.</t>
  </si>
  <si>
    <t>09.05.046</t>
  </si>
  <si>
    <t>Исследование уровня щелочной фосфатазы в крови</t>
  </si>
  <si>
    <t>6.2.14.</t>
  </si>
  <si>
    <t>09 05 017</t>
  </si>
  <si>
    <t>Исследование уровня мочевины в крови</t>
  </si>
  <si>
    <t>6.2.15.</t>
  </si>
  <si>
    <t>09.05.010</t>
  </si>
  <si>
    <t>Исследование уровня общего белка в крови</t>
  </si>
  <si>
    <t>6.2.16.</t>
  </si>
  <si>
    <t>Анализ крови на базофильн.зернистость</t>
  </si>
  <si>
    <t>6.2.17.</t>
  </si>
  <si>
    <t>09.05.050</t>
  </si>
  <si>
    <t>Исследование уровня фибриногена в крови</t>
  </si>
  <si>
    <t>6.2.18.</t>
  </si>
  <si>
    <t>09.05.108</t>
  </si>
  <si>
    <t>Исследование серомукоида в сыворотке крови</t>
  </si>
  <si>
    <t>6.2.19.</t>
  </si>
  <si>
    <t>12.05.011</t>
  </si>
  <si>
    <t>Исследование железосвязывающей способности сыворотки</t>
  </si>
  <si>
    <t>6.2.20.</t>
  </si>
  <si>
    <t>09.05.007</t>
  </si>
  <si>
    <t>Исследование уровня железа сыворотки крови</t>
  </si>
  <si>
    <t>6.2.21.</t>
  </si>
  <si>
    <t>09.05.009</t>
  </si>
  <si>
    <t>Определение концентрации С-пептида в сыворотке крови (С-реактивный белок)</t>
  </si>
  <si>
    <t>6.2.22.</t>
  </si>
  <si>
    <t>12 06 019</t>
  </si>
  <si>
    <t>Исследование ревматоидных факторов</t>
  </si>
  <si>
    <t>6.2.23.</t>
  </si>
  <si>
    <t>09.05.032</t>
  </si>
  <si>
    <t>Исследование уровня общего кальция в крови</t>
  </si>
  <si>
    <t>6.2.24.</t>
  </si>
  <si>
    <t>09.05.045</t>
  </si>
  <si>
    <t>Исследование уровня амилазы в крови</t>
  </si>
  <si>
    <t>6.2.25.</t>
  </si>
  <si>
    <t>09.05.018</t>
  </si>
  <si>
    <t>Исследование уровня мочевой кислоты в крови</t>
  </si>
  <si>
    <t>6.2.26.</t>
  </si>
  <si>
    <t>09.05.033</t>
  </si>
  <si>
    <t>Исследование уровня неорганического фосфора в крови</t>
  </si>
  <si>
    <t>6.2.27.</t>
  </si>
  <si>
    <t>Определение глюкозы в крови аппаратом Глюкометр (эндокринолог)</t>
  </si>
  <si>
    <t>6.2.28.</t>
  </si>
  <si>
    <t>Определение столбнячного антоксина в сыворотке крови</t>
  </si>
  <si>
    <t>6.2.30.</t>
  </si>
  <si>
    <t>09.05 004</t>
  </si>
  <si>
    <t>Исследование уровня альфа-липопротеинов (высокой плотности) в крови (альфа-холестерин)</t>
  </si>
  <si>
    <t>6.2.31.</t>
  </si>
  <si>
    <t>09.05.025</t>
  </si>
  <si>
    <t>Триглицириды в крови</t>
  </si>
  <si>
    <t>6.2.32.</t>
  </si>
  <si>
    <t>09.05.011</t>
  </si>
  <si>
    <t>Исследование уровня альбумина в крови</t>
  </si>
  <si>
    <t>6.2.34.</t>
  </si>
  <si>
    <t>09.05.028</t>
  </si>
  <si>
    <t>Исследование уровня липопротеидов низкой плотности</t>
  </si>
  <si>
    <t>6.2.35.</t>
  </si>
  <si>
    <t>09 19.012</t>
  </si>
  <si>
    <t>Исследование кала на простейшие (анализ кала на энтеробиоз)</t>
  </si>
  <si>
    <t>6.2.36.</t>
  </si>
  <si>
    <t>Формоловая проба крови</t>
  </si>
  <si>
    <t>6.2.37.</t>
  </si>
  <si>
    <t>09.05.003</t>
  </si>
  <si>
    <t>Исследование уровня общего гемоглобина в крови</t>
  </si>
  <si>
    <t>6.2.38.</t>
  </si>
  <si>
    <t>08.05.004</t>
  </si>
  <si>
    <t>Исследование уровня лейкоцитов в крови</t>
  </si>
  <si>
    <t>6.2.39.</t>
  </si>
  <si>
    <t>Исследование отделяемого прямой кишки</t>
  </si>
  <si>
    <t>6.2.39.1.</t>
  </si>
  <si>
    <t>09.05.084</t>
  </si>
  <si>
    <t>Исследование уровня гликированного гемоглобина в крови</t>
  </si>
  <si>
    <t>6.2.40.</t>
  </si>
  <si>
    <t>09.05.006</t>
  </si>
  <si>
    <t>Исследование уровня миоглобина в крови</t>
  </si>
  <si>
    <t>6.2.41.</t>
  </si>
  <si>
    <t>09.05.178</t>
  </si>
  <si>
    <t>Исследование уровня липазы в сыворотке крови</t>
  </si>
  <si>
    <t>6.2.43.</t>
  </si>
  <si>
    <t>09.05.039</t>
  </si>
  <si>
    <t>Исследование уровня лактатдегидрогеназы в крови</t>
  </si>
  <si>
    <t>6.2.44.</t>
  </si>
  <si>
    <t>09.05.000</t>
  </si>
  <si>
    <t>6.2.45.</t>
  </si>
  <si>
    <t>09.05.043</t>
  </si>
  <si>
    <t>Исследование уровня креатинкиназы в крови</t>
  </si>
  <si>
    <t>6.2.46.</t>
  </si>
  <si>
    <t>12.06.015</t>
  </si>
  <si>
    <t>Определение антистрептолизина-О</t>
  </si>
  <si>
    <t>6.2.47.</t>
  </si>
  <si>
    <t>09.07.004</t>
  </si>
  <si>
    <t>Микроскопическое исследование назального секрета на лейкоциты и эозинофилы</t>
  </si>
  <si>
    <t>6.2.48.</t>
  </si>
  <si>
    <t>09.28.003.01</t>
  </si>
  <si>
    <t>Определение белка в моче (Микроальбумин в моче-экспресс-тест)</t>
  </si>
  <si>
    <t>6.2.49.</t>
  </si>
  <si>
    <t>09.05.044</t>
  </si>
  <si>
    <t>Исследование уровня гамма-глютамилтрансферазы (ГГТ) в крови</t>
  </si>
  <si>
    <t>6.2.50.</t>
  </si>
  <si>
    <t>09.05.064</t>
  </si>
  <si>
    <t>Исследование уровня свободного тироксина сыворотки (Т-4) крови</t>
  </si>
  <si>
    <t>6.2.51.</t>
  </si>
  <si>
    <t>09.05.135</t>
  </si>
  <si>
    <t>Исследование уровня простатспецифического антигена</t>
  </si>
  <si>
    <t>6.2.52.</t>
  </si>
  <si>
    <t>09.05.065</t>
  </si>
  <si>
    <t>Исследование уровня тиреотропина плазмы крови</t>
  </si>
  <si>
    <t>6.2.53.</t>
  </si>
  <si>
    <t>12.06.031</t>
  </si>
  <si>
    <t>Исследование антител к гормонам щитовидной железы</t>
  </si>
  <si>
    <t>6.2.54.</t>
  </si>
  <si>
    <t>03.027.17</t>
  </si>
  <si>
    <t>Комплекс исследований для диагностики рака яичников</t>
  </si>
  <si>
    <t>6.2.55.</t>
  </si>
  <si>
    <t>03.027.23</t>
  </si>
  <si>
    <t>Комплекс исследований для диагностики распространенности опухолевого процесса</t>
  </si>
  <si>
    <t>6.2.56.</t>
  </si>
  <si>
    <t>03.002.04</t>
  </si>
  <si>
    <t>Комплекс исследований для выявления аллергена</t>
  </si>
  <si>
    <t>6.2.57.</t>
  </si>
  <si>
    <t>09.05.077</t>
  </si>
  <si>
    <t>Исследование уровня ферритина в крови</t>
  </si>
  <si>
    <t>6.2.58.</t>
  </si>
  <si>
    <t>09.05.136</t>
  </si>
  <si>
    <t>Исследование уровня лютеинизирующего гормона в сыворотке крови</t>
  </si>
  <si>
    <t>6.2.59.</t>
  </si>
  <si>
    <t>09.05.088</t>
  </si>
  <si>
    <t>Исследование уровня пролактина в крови</t>
  </si>
  <si>
    <t>6.2.60.</t>
  </si>
  <si>
    <t>09.05.137</t>
  </si>
  <si>
    <t>Исследование уровня фолликулостимулирующего гормона в сыворотке крови</t>
  </si>
  <si>
    <t>6.2.61.</t>
  </si>
  <si>
    <t>26.06.032</t>
  </si>
  <si>
    <t>Определение антител к Giardia lamblia</t>
  </si>
  <si>
    <t>6.2.62.</t>
  </si>
  <si>
    <t>26.06.062</t>
  </si>
  <si>
    <t>Определение антител к Opistorchis felineus</t>
  </si>
  <si>
    <t>6.2.64.</t>
  </si>
  <si>
    <t>09.05.062</t>
  </si>
  <si>
    <t>6.2.65.</t>
  </si>
  <si>
    <t>09.05.071</t>
  </si>
  <si>
    <t>Исследование уровня гормонов коры надпочечников в крови</t>
  </si>
  <si>
    <t>6.2.66.</t>
  </si>
  <si>
    <t>09.05.121</t>
  </si>
  <si>
    <t>Исследование уровня тиреоглобулина в крови</t>
  </si>
  <si>
    <t>6.2.67.</t>
  </si>
  <si>
    <t>09.05.130</t>
  </si>
  <si>
    <t>Исследование уровня протеина С в крови</t>
  </si>
  <si>
    <t>6.2.68.</t>
  </si>
  <si>
    <t>09.05.140</t>
  </si>
  <si>
    <t>Исследование уровня общего кортизола в крови</t>
  </si>
  <si>
    <t>6.2.69.</t>
  </si>
  <si>
    <t>09.05.159</t>
  </si>
  <si>
    <t>Исследование уровня общего эстрадиола в крови</t>
  </si>
  <si>
    <t>6.2.70.</t>
  </si>
  <si>
    <t>26.06.080</t>
  </si>
  <si>
    <t>Определение антител к Toxocara canis</t>
  </si>
  <si>
    <t>6.2.71.</t>
  </si>
  <si>
    <t>09.05.079</t>
  </si>
  <si>
    <t>Исследование уровня общего тестостерона в крови</t>
  </si>
  <si>
    <t>6.2.72.</t>
  </si>
  <si>
    <t>12.05.014</t>
  </si>
  <si>
    <t>Исследование     времени     свертывания     нестабилизированной     крови     или рекальцификации плазмы неактвированное</t>
  </si>
  <si>
    <t>6.2.73.</t>
  </si>
  <si>
    <t>12.05.015</t>
  </si>
  <si>
    <t>Исследование времени кровотечения</t>
  </si>
  <si>
    <t>7.1.</t>
  </si>
  <si>
    <t>17.13.001</t>
  </si>
  <si>
    <t>04.035.02</t>
  </si>
  <si>
    <t>Профилактический прием (осмотр) врача-психиатра</t>
  </si>
  <si>
    <t>04.036.02</t>
  </si>
  <si>
    <t>Профилактический прием (осмотр) врача-нарколога</t>
  </si>
  <si>
    <t>2.5.</t>
  </si>
  <si>
    <t>Итого  медосмотр ( лиц до 40 лет) :</t>
  </si>
  <si>
    <t>Итого  медосмотр ( лиц старше 40 лет) :</t>
  </si>
  <si>
    <t>Итого  медосмотр  с  флюорографией (лиц до 40 лет) :</t>
  </si>
  <si>
    <t>Итого медосмотр с флюорографией (лиц старше 40 лет):</t>
  </si>
  <si>
    <t>Введение противодифтерийной прививки (подкожная  инъекция )</t>
  </si>
  <si>
    <t>Итого  медосмотр с  флюорографией и  противодифтерийной  прививкой(лиц до 40 лет):</t>
  </si>
  <si>
    <t>Итого  медосмотр с  флюорографией и противо-дифтерийной  прививкой(лиц старше 40 лет):</t>
  </si>
  <si>
    <t>2.6.</t>
  </si>
  <si>
    <t>Медосмотр  приема на  работу , учебу  женщин</t>
  </si>
  <si>
    <t>Итого  медосмотр с  флюорографией и противодифтерийной  прививкой(лиц до 40 лет):</t>
  </si>
  <si>
    <t>Бактериологическое исследование крови на тифо-паратифозные микроорганизмы (Salmonella typhi) (РПГА - реакция прямой гемаглютизации)</t>
  </si>
  <si>
    <t>8а</t>
  </si>
  <si>
    <t>Коронки металлокерамической  с плечевой массой</t>
  </si>
  <si>
    <t>Коронки телескопической штампованной</t>
  </si>
  <si>
    <t>Зуба металлоакрилового (на штамповано-паянном каркасе)</t>
  </si>
  <si>
    <t>14а</t>
  </si>
  <si>
    <t>Зуба металлоакрилового (на цельнолитом каркасе)</t>
  </si>
  <si>
    <t>Установка армирующей  сетки</t>
  </si>
  <si>
    <t>Перебазировка одной пластмассовой коронки</t>
  </si>
  <si>
    <t>Снятие оттиска С силиконом</t>
  </si>
  <si>
    <t>Снятие оттиска А силиконом</t>
  </si>
  <si>
    <t>Ретракция десны одного зуба</t>
  </si>
  <si>
    <t xml:space="preserve">               на  изготовление протезов  с  защитным  покрытием  </t>
  </si>
  <si>
    <t>Наименование  изделия</t>
  </si>
  <si>
    <t>Цена, руб.</t>
  </si>
  <si>
    <t>1. Защитное  покрытие NiT</t>
  </si>
  <si>
    <t>(нитрид  титана)</t>
  </si>
  <si>
    <t>Стальная коронка, фасетка,зуб</t>
  </si>
  <si>
    <t xml:space="preserve">    Кламмер  литой</t>
  </si>
  <si>
    <t xml:space="preserve">    Кламмер  гнутый</t>
  </si>
  <si>
    <t xml:space="preserve">    Бюгельный  протез</t>
  </si>
  <si>
    <t>2. Защитное покрытие NiC</t>
  </si>
  <si>
    <t>( нитрид  циркония )</t>
  </si>
  <si>
    <t>3. "Адгезионным металлическим</t>
  </si>
  <si>
    <t>подслоем (микроперлы)</t>
  </si>
  <si>
    <t>коронка, фасетка,зуб литой</t>
  </si>
  <si>
    <t>Код  по классификатору</t>
  </si>
  <si>
    <t xml:space="preserve">Виды работ          </t>
  </si>
  <si>
    <t>Стоимость</t>
  </si>
  <si>
    <t>руб</t>
  </si>
  <si>
    <t xml:space="preserve">Общие виды работ      </t>
  </si>
  <si>
    <t>Осмотр (без  проведения лечебно -</t>
  </si>
  <si>
    <t xml:space="preserve">диагностических мероприятий)    </t>
  </si>
  <si>
    <t>Консультация специалиста (осмотр,</t>
  </si>
  <si>
    <t>сбор     анамнеза,     оформление</t>
  </si>
  <si>
    <t>документации,         подключение</t>
  </si>
  <si>
    <t>дополнительных     лечебных     и</t>
  </si>
  <si>
    <t>диагностических         процедур,</t>
  </si>
  <si>
    <t xml:space="preserve">консультативное заключение)     </t>
  </si>
  <si>
    <t>Обследование   стоматологического</t>
  </si>
  <si>
    <t>статуса    первичного    больного</t>
  </si>
  <si>
    <t>(осмотр,      сбор      анамнеза,</t>
  </si>
  <si>
    <t>заполнение зубной        формулы,</t>
  </si>
  <si>
    <t>определение индексов   КПУ,   кп,</t>
  </si>
  <si>
    <t>КПУкп,   ИГ,    ПМА,    состояния</t>
  </si>
  <si>
    <t>прикуса,    степени    активности</t>
  </si>
  <si>
    <t xml:space="preserve">кариеса)                        </t>
  </si>
  <si>
    <t>Оформление эпикриза    в    карте</t>
  </si>
  <si>
    <t>диспансерного    больного    (при</t>
  </si>
  <si>
    <t xml:space="preserve">взятии на Д учет и годовой)     </t>
  </si>
  <si>
    <t>Оформление выписки из медицинской</t>
  </si>
  <si>
    <t>карты стоматологического больного</t>
  </si>
  <si>
    <t>Помощь при             неотложных</t>
  </si>
  <si>
    <t>стоматологических      состояниях</t>
  </si>
  <si>
    <t xml:space="preserve">(включая осмотр)                </t>
  </si>
  <si>
    <t xml:space="preserve">Определение индекса             </t>
  </si>
  <si>
    <t>Витальное окрашивание  кариозного</t>
  </si>
  <si>
    <t xml:space="preserve">пятна                           </t>
  </si>
  <si>
    <t xml:space="preserve">Одонтометрия 1 зуба             </t>
  </si>
  <si>
    <t>Обезболивание (плюсуется к  видам</t>
  </si>
  <si>
    <t xml:space="preserve">работ):                         </t>
  </si>
  <si>
    <t xml:space="preserve">Анестезия аппликационная        </t>
  </si>
  <si>
    <t>Анестезия           внутриротовая</t>
  </si>
  <si>
    <t>(инфильтрационная, проводниковая,</t>
  </si>
  <si>
    <t xml:space="preserve">внутрипульпарная,               </t>
  </si>
  <si>
    <t xml:space="preserve">интралигаментарная)             </t>
  </si>
  <si>
    <t xml:space="preserve">Внеротовая анестезия (блокада)  </t>
  </si>
  <si>
    <t xml:space="preserve">Премедикация с учётом инъекции                     </t>
  </si>
  <si>
    <t>Ультразвуковая обработка   тканей</t>
  </si>
  <si>
    <t xml:space="preserve">(1 сеанс)                       </t>
  </si>
  <si>
    <t>Аппликация         лекарственного</t>
  </si>
  <si>
    <t>препарата на  слизистую  оболочку</t>
  </si>
  <si>
    <t xml:space="preserve">полости рта (1 сеанс)           </t>
  </si>
  <si>
    <t>Диатермокоагуляция         одного</t>
  </si>
  <si>
    <t>десневого  сосочка,   содержимого</t>
  </si>
  <si>
    <t xml:space="preserve">одного канала                   </t>
  </si>
  <si>
    <t xml:space="preserve">Снятие пломбы                    </t>
  </si>
  <si>
    <t>Трепанация зуба,    искусственной</t>
  </si>
  <si>
    <t xml:space="preserve">коронки                         </t>
  </si>
  <si>
    <t xml:space="preserve">Электрометрия одной фиссуры     </t>
  </si>
  <si>
    <t>Определение       кариесогенности</t>
  </si>
  <si>
    <t xml:space="preserve">зубного налета (окрашивание)    </t>
  </si>
  <si>
    <t xml:space="preserve">Обучение гигиене полости рта    </t>
  </si>
  <si>
    <t>Обучение, санитарное просвещение,</t>
  </si>
  <si>
    <t>консультация              матери,</t>
  </si>
  <si>
    <t xml:space="preserve">сопровождающих лиц              </t>
  </si>
  <si>
    <t>Проведение       профессиональной</t>
  </si>
  <si>
    <t>гигиены одного зуба (снятие над-,</t>
  </si>
  <si>
    <t>поддесневого    зубного    камня,</t>
  </si>
  <si>
    <t xml:space="preserve">шлифовка, полировка)            </t>
  </si>
  <si>
    <t>гигиены     одного    зуба    при</t>
  </si>
  <si>
    <t>заболеваниях  пародонта   (снятие</t>
  </si>
  <si>
    <t>над-, поддесневого зубного камня,</t>
  </si>
  <si>
    <t xml:space="preserve">шлифовка, полировка)             </t>
  </si>
  <si>
    <t>Местное                применение</t>
  </si>
  <si>
    <t>реминерализующих                и</t>
  </si>
  <si>
    <t>фторосодержащих препаратов (1 - 4</t>
  </si>
  <si>
    <t xml:space="preserve">зубов)                          </t>
  </si>
  <si>
    <t>Покрытие зубов         фторлаком,</t>
  </si>
  <si>
    <t xml:space="preserve">фторгелем                       </t>
  </si>
  <si>
    <t>Полоскание реминерализующими  или</t>
  </si>
  <si>
    <t>фторсодержащими препаратами    (1</t>
  </si>
  <si>
    <t xml:space="preserve">сеанс)                          </t>
  </si>
  <si>
    <t>Взятие материала на исследование</t>
  </si>
  <si>
    <t>Депофорез одного корневого канала</t>
  </si>
  <si>
    <t>Чтение одной           дентальной</t>
  </si>
  <si>
    <t xml:space="preserve">рентгенограммы                   </t>
  </si>
  <si>
    <t>Виды работ   на   терапевтическом</t>
  </si>
  <si>
    <t xml:space="preserve">приеме                          </t>
  </si>
  <si>
    <t>Кариес и   некариозные  поражения</t>
  </si>
  <si>
    <t xml:space="preserve">твердых тканей зубов            </t>
  </si>
  <si>
    <t>Расшлифовка одной        фиссуры,</t>
  </si>
  <si>
    <t>сошлифовка некротических масс при</t>
  </si>
  <si>
    <t>кариесе  в  стадии  пятна  одного</t>
  </si>
  <si>
    <t xml:space="preserve">зуба                            </t>
  </si>
  <si>
    <t>Закрытие 1  фиссуры герметиком из</t>
  </si>
  <si>
    <t xml:space="preserve">химиоотверждаемого композита    </t>
  </si>
  <si>
    <t>Закрытие одной фиссуры герметиком</t>
  </si>
  <si>
    <t xml:space="preserve">из светоотверждаемого композита </t>
  </si>
  <si>
    <t xml:space="preserve">Лечение заболеваний твердых тканей </t>
  </si>
  <si>
    <t>с использованием цемента</t>
  </si>
  <si>
    <t>Наложение одной пломбы из цемента</t>
  </si>
  <si>
    <t>при поверхностном    и    среднем</t>
  </si>
  <si>
    <t>кариесе I и V класса  по   Блеку,</t>
  </si>
  <si>
    <t xml:space="preserve">кариес цемента корня            </t>
  </si>
  <si>
    <t>при   поверхностном   и   среднем</t>
  </si>
  <si>
    <t>кариесе II и III класса по Блеку</t>
  </si>
  <si>
    <t xml:space="preserve">кариесе IV класса по Блеку      </t>
  </si>
  <si>
    <t>Лечение заболеваний твердых тканей зубов</t>
  </si>
  <si>
    <t>с использованием материалов химического отверждения</t>
  </si>
  <si>
    <t>Наложение одной     пломбы     из</t>
  </si>
  <si>
    <t>композитов  химического отверждения</t>
  </si>
  <si>
    <t>при  поверхностном и среднем кариесе</t>
  </si>
  <si>
    <t xml:space="preserve"> I и  V  класса  по Блеку             </t>
  </si>
  <si>
    <t xml:space="preserve"> II и  III  класса  по Блеку             </t>
  </si>
  <si>
    <t xml:space="preserve"> IV класса  по Блеку             </t>
  </si>
  <si>
    <t>Наложение лечебной прокладки  при</t>
  </si>
  <si>
    <t xml:space="preserve">глубоком кариесе                </t>
  </si>
  <si>
    <t>Отбеливание коронки    зуба    (1</t>
  </si>
  <si>
    <t xml:space="preserve">Лечение   заболеваний  твердых   тканей   зубов    с  </t>
  </si>
  <si>
    <t xml:space="preserve">использованием фотополимеров                          </t>
  </si>
  <si>
    <t>Наложение одной    пломбы     при</t>
  </si>
  <si>
    <t>поверхностном и среднем кариесе I</t>
  </si>
  <si>
    <t>и  V  класса  по  Блеку,  кариесе</t>
  </si>
  <si>
    <t>цемента корня (линейная техника)</t>
  </si>
  <si>
    <t>Наложение одной     пломбы    при</t>
  </si>
  <si>
    <t>цемента корня (сэндвич - техника)</t>
  </si>
  <si>
    <t>поверхностном  и  среднем кариесе</t>
  </si>
  <si>
    <t>II  и   III   класса   по   Блеку</t>
  </si>
  <si>
    <t xml:space="preserve">(линейная техника)              </t>
  </si>
  <si>
    <t>поверхностном и  среднем  кариесе</t>
  </si>
  <si>
    <t>II и III класса по Блеку (сэндвич</t>
  </si>
  <si>
    <t xml:space="preserve">- техника)                       </t>
  </si>
  <si>
    <t>IV  класса  по  Блеку   (линейная</t>
  </si>
  <si>
    <t xml:space="preserve">техника)                        </t>
  </si>
  <si>
    <t>IV  класса  по  Блеку  (сэндвич -</t>
  </si>
  <si>
    <t>Лечение с  применением   пина   в</t>
  </si>
  <si>
    <t>зависимости        от        вида</t>
  </si>
  <si>
    <t>полости (суммируется  с  основным</t>
  </si>
  <si>
    <t xml:space="preserve">видом работ)                    </t>
  </si>
  <si>
    <t>Восстановление цвета и формы зуба</t>
  </si>
  <si>
    <t>при    некариозных     поражениях</t>
  </si>
  <si>
    <t>твердых   тканей  зубов  (эрозия,</t>
  </si>
  <si>
    <t xml:space="preserve">клиновидный дефект, гипоплазия) </t>
  </si>
  <si>
    <t xml:space="preserve">Восстановление цвета эмали      </t>
  </si>
  <si>
    <t>Восстановление формы   зуба   при</t>
  </si>
  <si>
    <t>отсутствии  твердых тканей до 1/2</t>
  </si>
  <si>
    <t xml:space="preserve">коронки зуба                    </t>
  </si>
  <si>
    <t>полном  отсутствии  коронки  зуба</t>
  </si>
  <si>
    <t>(включена  работа  по  подготовке</t>
  </si>
  <si>
    <t>корневого канала    для    рамки,</t>
  </si>
  <si>
    <t xml:space="preserve">поста)                          </t>
  </si>
  <si>
    <t>Реставрация зубных   рядов:    за</t>
  </si>
  <si>
    <t xml:space="preserve">каждый зуб (тремы, диастемы)    </t>
  </si>
  <si>
    <t>Реставрация при        врожденных</t>
  </si>
  <si>
    <t xml:space="preserve">аномалиях формы зуба            </t>
  </si>
  <si>
    <t>Полировка пломбы из композита при</t>
  </si>
  <si>
    <t>лечении кариозных полостей I, II,</t>
  </si>
  <si>
    <t xml:space="preserve">III, V класса по Блеку          </t>
  </si>
  <si>
    <t>Полировка пломбы              при</t>
  </si>
  <si>
    <t>реставрационных   работах  и  при</t>
  </si>
  <si>
    <t>лечении  кариозных  полостей   IV</t>
  </si>
  <si>
    <t xml:space="preserve">класса по Блеку                 </t>
  </si>
  <si>
    <t>Изготовление винира</t>
  </si>
  <si>
    <t>Депульпирование зубов перед протезированием с применением пломбы из стиона с обезболиванием:</t>
  </si>
  <si>
    <t>а)Однокорневой зуб</t>
  </si>
  <si>
    <t xml:space="preserve">в)Двухкорневой зуб </t>
  </si>
  <si>
    <t xml:space="preserve">д)Трёхкорневой зуб </t>
  </si>
  <si>
    <t xml:space="preserve">Эндодонтические виды работ       </t>
  </si>
  <si>
    <t>Фиксация поста в корневом канале</t>
  </si>
  <si>
    <t>Лечение пульпита    ампутационным</t>
  </si>
  <si>
    <t xml:space="preserve">методом без наложения пломбы    </t>
  </si>
  <si>
    <t>Лечение периодонтита импрегнационным</t>
  </si>
  <si>
    <t xml:space="preserve">методом (без наложения пломбы)                </t>
  </si>
  <si>
    <t>Лечение одного хорошо проходимого</t>
  </si>
  <si>
    <t>корневого  канала  без применения</t>
  </si>
  <si>
    <t xml:space="preserve">средств резорбции               </t>
  </si>
  <si>
    <t>Лечение одного корневого канала с</t>
  </si>
  <si>
    <t>применением средств механического</t>
  </si>
  <si>
    <t xml:space="preserve">и химического расширения        </t>
  </si>
  <si>
    <t>Введение лекарственных средств  в</t>
  </si>
  <si>
    <t>корневой канал     при    лечении</t>
  </si>
  <si>
    <t>деструктивных форм периодонтита</t>
  </si>
  <si>
    <t>Подготовка и   обтурация   одного</t>
  </si>
  <si>
    <t xml:space="preserve">корневого канала гуттаперчей    </t>
  </si>
  <si>
    <t>Распломбировка одного корневого канала,</t>
  </si>
  <si>
    <t xml:space="preserve">пломбированного цинк-эвгеноловой пастой        </t>
  </si>
  <si>
    <t>Распломбировка одного   корневого</t>
  </si>
  <si>
    <t>канала, пломбированного</t>
  </si>
  <si>
    <t xml:space="preserve">резорцин - формалиновой пастой  </t>
  </si>
  <si>
    <t xml:space="preserve">пломбированного фосфат -цементом                  </t>
  </si>
  <si>
    <t>Извлечение фиксированного инородного</t>
  </si>
  <si>
    <t xml:space="preserve">тела из одного корневого канала                </t>
  </si>
  <si>
    <t xml:space="preserve">Распломбирование одного канала под штифт     </t>
  </si>
  <si>
    <t xml:space="preserve">Удаление назубных отложений ручным </t>
  </si>
  <si>
    <t>способом полностью (не менее  5  зубов) с</t>
  </si>
  <si>
    <t xml:space="preserve">обязательным указанием зубной формулы        </t>
  </si>
  <si>
    <t>Удаление назубных отложений с помощью</t>
  </si>
  <si>
    <t>ультразвуковой аппаратуры полностью</t>
  </si>
  <si>
    <t xml:space="preserve">(не  менее  5  зубов) с обязательным </t>
  </si>
  <si>
    <t xml:space="preserve">указанием зубной формулы               </t>
  </si>
  <si>
    <t xml:space="preserve">Снятие и анализ окклюдограммы   </t>
  </si>
  <si>
    <t>Сошлифовка эмали со  ската  бугра</t>
  </si>
  <si>
    <t xml:space="preserve">одного зуба                     </t>
  </si>
  <si>
    <t>Наложение одного  звена  шины  из</t>
  </si>
  <si>
    <t xml:space="preserve">лигатурной проволоки            </t>
  </si>
  <si>
    <t>Шинирование зубов  с  применением</t>
  </si>
  <si>
    <t>композита (в области одного зуба)</t>
  </si>
  <si>
    <t>Шинирование двух зубов штифтами с</t>
  </si>
  <si>
    <t xml:space="preserve">внутриканальной фиксацией       </t>
  </si>
  <si>
    <t>Кюретаж пародонтальных карманов в</t>
  </si>
  <si>
    <t>области     двух     зубов    без</t>
  </si>
  <si>
    <t xml:space="preserve">отслаивания лоскута             </t>
  </si>
  <si>
    <t>области двух зубов с отслаиванием</t>
  </si>
  <si>
    <t xml:space="preserve">лоскута                         </t>
  </si>
  <si>
    <t>Лечебная повязка   на   слизистую</t>
  </si>
  <si>
    <t xml:space="preserve">оболочку полости рта (1 сеанс)  </t>
  </si>
  <si>
    <t>Медикаментозное           лечение</t>
  </si>
  <si>
    <t>пародонтальных карманов: орошение</t>
  </si>
  <si>
    <t>пародонтальных          карманов:</t>
  </si>
  <si>
    <t xml:space="preserve">аппликация                      </t>
  </si>
  <si>
    <t xml:space="preserve">инстилляция                     </t>
  </si>
  <si>
    <t>пародонтальных карманов: повязка</t>
  </si>
  <si>
    <t>Вскрытие пародонтального абсцесса</t>
  </si>
  <si>
    <t>Гингивопластика в  области  шести</t>
  </si>
  <si>
    <t xml:space="preserve">зубов                           </t>
  </si>
  <si>
    <t>Вестибулопластика в области шести</t>
  </si>
  <si>
    <t>Вестибулопластика               с</t>
  </si>
  <si>
    <t>аутотрансплантацией   (до   шести</t>
  </si>
  <si>
    <t>стекловолоконных       материалов</t>
  </si>
  <si>
    <t>(риббонд  и  другие)  крепление к</t>
  </si>
  <si>
    <t xml:space="preserve">коронке одного зуба             </t>
  </si>
  <si>
    <t>Забор содержимого  пародонтальных</t>
  </si>
  <si>
    <t>карманов  для микробиологического</t>
  </si>
  <si>
    <t xml:space="preserve">исследования                    </t>
  </si>
  <si>
    <t>Восстановление одной      единицы</t>
  </si>
  <si>
    <t>дефекта     зубного     ряда    с</t>
  </si>
  <si>
    <t>применением      стекловолоконных</t>
  </si>
  <si>
    <t>материалов и фотополимером прямым</t>
  </si>
  <si>
    <t>способом:  в области  фронтальных</t>
  </si>
  <si>
    <t>дефекта    зубного     ряда     с</t>
  </si>
  <si>
    <t xml:space="preserve">способом: в области премоляров  </t>
  </si>
  <si>
    <t>материалов и фотополимеров прямым</t>
  </si>
  <si>
    <t xml:space="preserve">способом: в области моляров     </t>
  </si>
  <si>
    <t>включенного дефекта зубного  ряда</t>
  </si>
  <si>
    <t>с   применением  стекловолоконных</t>
  </si>
  <si>
    <t>материалов    и     фотополимеров</t>
  </si>
  <si>
    <t>непрямым   способом:   в  области</t>
  </si>
  <si>
    <t xml:space="preserve">фронтальных зубов               </t>
  </si>
  <si>
    <t>включенного  дефекта зубного ряда</t>
  </si>
  <si>
    <t>с  применением   стекловолоконных</t>
  </si>
  <si>
    <t>материалов     и    фотополимеров</t>
  </si>
  <si>
    <t>непрямым  способом:   в   области</t>
  </si>
  <si>
    <t xml:space="preserve">премоляров                      </t>
  </si>
  <si>
    <t xml:space="preserve">моляров                         </t>
  </si>
  <si>
    <t>Фиксация конструкции  к   коронке</t>
  </si>
  <si>
    <t>одного    зуба   (суммируется   с</t>
  </si>
  <si>
    <t xml:space="preserve">п. 2.6.4, 2.6.5, 2.6.6)         </t>
  </si>
  <si>
    <t>Реставрации одной         фасетки</t>
  </si>
  <si>
    <t xml:space="preserve">фотополимером                   </t>
  </si>
  <si>
    <t>Восстановление фасетки         на</t>
  </si>
  <si>
    <t>металлической      ортопедической</t>
  </si>
  <si>
    <t xml:space="preserve">конструкции фотополимером       </t>
  </si>
  <si>
    <t>Заболевания слизистой    оболочки</t>
  </si>
  <si>
    <t xml:space="preserve">полости рта                     </t>
  </si>
  <si>
    <t xml:space="preserve">Начато                          </t>
  </si>
  <si>
    <t xml:space="preserve">Сеанс лечения                   </t>
  </si>
  <si>
    <t>Виды работ  на   хирургическом   приеме      (без учета</t>
  </si>
  <si>
    <t xml:space="preserve">анестезии)                                            </t>
  </si>
  <si>
    <t xml:space="preserve">Удаление временного зуба         </t>
  </si>
  <si>
    <t xml:space="preserve">Удаление постоянного зуба       </t>
  </si>
  <si>
    <t>Сложное удаление      зуба      с</t>
  </si>
  <si>
    <t xml:space="preserve">разъединением корней            </t>
  </si>
  <si>
    <t>выкраиванием      слизисто      -</t>
  </si>
  <si>
    <t>надкостничного     лоскута      и</t>
  </si>
  <si>
    <t xml:space="preserve">резекцией костной пластинки     </t>
  </si>
  <si>
    <t>Удаление         ретенированного,</t>
  </si>
  <si>
    <t xml:space="preserve">дистопированного зуба           </t>
  </si>
  <si>
    <t>Коррекция альвеолярного  отростка</t>
  </si>
  <si>
    <t xml:space="preserve">для подготовки к протезированию </t>
  </si>
  <si>
    <t xml:space="preserve">Перевязка раны в полости рта    </t>
  </si>
  <si>
    <t>Лечение альвеолита   с   ревизией</t>
  </si>
  <si>
    <t xml:space="preserve">лунки                           </t>
  </si>
  <si>
    <t xml:space="preserve">Остановка кровотечения          </t>
  </si>
  <si>
    <t>Внутриротовой разрез            с</t>
  </si>
  <si>
    <t xml:space="preserve">дренированием раны              </t>
  </si>
  <si>
    <t xml:space="preserve">Внеротовой разрез, дренирование </t>
  </si>
  <si>
    <t>Перевязка после       внеротового</t>
  </si>
  <si>
    <t xml:space="preserve">разреза                          </t>
  </si>
  <si>
    <t xml:space="preserve">Секвестрэктомия                 </t>
  </si>
  <si>
    <t>Резекция верхушки  корня   одного</t>
  </si>
  <si>
    <t>Резекция верхушки  корня  двух  и</t>
  </si>
  <si>
    <t xml:space="preserve">более зубов                     </t>
  </si>
  <si>
    <t xml:space="preserve">Цистэктомия                     </t>
  </si>
  <si>
    <t>Иссечение      доброкачественного</t>
  </si>
  <si>
    <t>новообразования   мягких   тканей</t>
  </si>
  <si>
    <t>полости рта (папиллома,  фиброма,</t>
  </si>
  <si>
    <t>эпулис,          гипертрофический</t>
  </si>
  <si>
    <t xml:space="preserve">гингивит)                       </t>
  </si>
  <si>
    <t>Удаление ретенционной   кисты   -</t>
  </si>
  <si>
    <t xml:space="preserve">цистэктомия                     </t>
  </si>
  <si>
    <t xml:space="preserve">цистотомия                      </t>
  </si>
  <si>
    <t xml:space="preserve">Иссечение капюшона              </t>
  </si>
  <si>
    <t xml:space="preserve">Коррекция уздечки языка, губы   </t>
  </si>
  <si>
    <t xml:space="preserve">Рассечение уздечки языка        </t>
  </si>
  <si>
    <t xml:space="preserve">образования кожи                </t>
  </si>
  <si>
    <t>Шинирование при         переломах</t>
  </si>
  <si>
    <t xml:space="preserve">челюстей без смещения отломков  </t>
  </si>
  <si>
    <t xml:space="preserve">челюстей со смещением отломков  </t>
  </si>
  <si>
    <t>Лигатурное скрепление при вывихах</t>
  </si>
  <si>
    <t xml:space="preserve">зубов (один зуб)                </t>
  </si>
  <si>
    <t xml:space="preserve">Снятие шины с одной челюсти     </t>
  </si>
  <si>
    <t xml:space="preserve">ПХО раны без наложения швов     </t>
  </si>
  <si>
    <t xml:space="preserve">Наложение одного шва            </t>
  </si>
  <si>
    <t>Пластика               перфорации</t>
  </si>
  <si>
    <t xml:space="preserve">верхнечелюстной пазухи          </t>
  </si>
  <si>
    <t>Биопсия слизистой        оболочки</t>
  </si>
  <si>
    <t xml:space="preserve">Биопсия кожи                    </t>
  </si>
  <si>
    <t xml:space="preserve">Биопсия кости                    </t>
  </si>
  <si>
    <t xml:space="preserve">Биопсия пункционная             </t>
  </si>
  <si>
    <t>Бужирование протока       слюнной</t>
  </si>
  <si>
    <t xml:space="preserve">железы                          </t>
  </si>
  <si>
    <t>Удаление камня из протока слюнной</t>
  </si>
  <si>
    <t xml:space="preserve">Сиалография                     </t>
  </si>
  <si>
    <t xml:space="preserve">Склерозирующая терапия          </t>
  </si>
  <si>
    <t>Наложение повязки,  компресса   с</t>
  </si>
  <si>
    <t xml:space="preserve">участием врача                  </t>
  </si>
  <si>
    <t>Вправление вывиха нижней челюсти</t>
  </si>
  <si>
    <t>Компактостеотомия в  области двух</t>
  </si>
  <si>
    <t>Гемисекция, ампутация корня  зуба</t>
  </si>
  <si>
    <t>без    выкраивания   слизисто   -</t>
  </si>
  <si>
    <t xml:space="preserve">надкостничного лоскута          </t>
  </si>
  <si>
    <t>с    выкраиванием    слизисто   -</t>
  </si>
  <si>
    <t xml:space="preserve">Короно - радикулярная сепарация </t>
  </si>
  <si>
    <t xml:space="preserve">Снятие швов                     </t>
  </si>
  <si>
    <t xml:space="preserve">Иссечение рубца на коже         </t>
  </si>
  <si>
    <t xml:space="preserve">Пластика слюнного свища         </t>
  </si>
  <si>
    <t>Лечение заболеваний       слюнных</t>
  </si>
  <si>
    <t>желез, височно - нижнечелюстного</t>
  </si>
  <si>
    <t xml:space="preserve">сустава - первое посещение      </t>
  </si>
  <si>
    <t>желез,  височно - нижнечелюстного</t>
  </si>
  <si>
    <t xml:space="preserve">сустава - последующее посещение </t>
  </si>
  <si>
    <t>Введение лекарственных  веществ в</t>
  </si>
  <si>
    <t xml:space="preserve">височно - нижнечелюстной сустав </t>
  </si>
  <si>
    <t>Операция имплантации    (введение</t>
  </si>
  <si>
    <t xml:space="preserve">одного имплантата)              </t>
  </si>
  <si>
    <t xml:space="preserve">Удаление имплантата - простое   </t>
  </si>
  <si>
    <t xml:space="preserve">Удаление имплантата -  сложное  </t>
  </si>
  <si>
    <r>
      <t xml:space="preserve">Вакуум -терапия </t>
    </r>
    <r>
      <rPr>
        <sz val="9"/>
        <rFont val="Arial"/>
        <family val="2"/>
      </rPr>
      <t xml:space="preserve">(1сеанс, проводится врачом)              </t>
    </r>
  </si>
  <si>
    <t>Код</t>
  </si>
  <si>
    <t>Название услуги</t>
  </si>
  <si>
    <t>итого, руб.</t>
  </si>
  <si>
    <t>изготовление:</t>
  </si>
  <si>
    <t>Коронки металлической (штампованной)</t>
  </si>
  <si>
    <t>Коронки и зуба пластмассового</t>
  </si>
  <si>
    <t>2а</t>
  </si>
  <si>
    <t xml:space="preserve"> - из отечественной пластмассы</t>
  </si>
  <si>
    <t>2б</t>
  </si>
  <si>
    <t xml:space="preserve"> - из импортной пластмассы</t>
  </si>
  <si>
    <t>Коронки пластмассовой провизорной (временной)</t>
  </si>
  <si>
    <t>Коронки бюгельной (штампованной)</t>
  </si>
  <si>
    <t>Коронки цельнолитой из КХС</t>
  </si>
  <si>
    <t>Коронки металлоакриловой (на цельнолитом каркасе)</t>
  </si>
  <si>
    <t>6а</t>
  </si>
  <si>
    <t>6б</t>
  </si>
  <si>
    <t>Коронка металлоакриловой (на штампованном колпачке)</t>
  </si>
  <si>
    <t>7а</t>
  </si>
  <si>
    <t>7б</t>
  </si>
  <si>
    <t>Коронки металлокерамической</t>
  </si>
  <si>
    <t>Коронки телескопической цельнолитой</t>
  </si>
  <si>
    <t>Зуба литого из стали</t>
  </si>
  <si>
    <t>Зуба литого из КХС</t>
  </si>
  <si>
    <t>Зуба литого с фасеткой</t>
  </si>
  <si>
    <t>Зуб металлокерамический</t>
  </si>
  <si>
    <t>Зуб металлокерамический с искусственной десной</t>
  </si>
  <si>
    <t>Штифтовой конструкции однокорневой</t>
  </si>
  <si>
    <t>Штифтовой конструкции многокорневой</t>
  </si>
  <si>
    <t>Подготовка 1 канала под штифт</t>
  </si>
  <si>
    <t>Спайки (одной)</t>
  </si>
  <si>
    <t>Лапки или оклюзионной накладки</t>
  </si>
  <si>
    <t xml:space="preserve">Съёмного пластиночного протеза с зубами </t>
  </si>
  <si>
    <t>22а</t>
  </si>
  <si>
    <t>с 1-м зубом</t>
  </si>
  <si>
    <t>22б</t>
  </si>
  <si>
    <t>с 2-я зубами</t>
  </si>
  <si>
    <t>22в</t>
  </si>
  <si>
    <t>с 3-я зубами</t>
  </si>
  <si>
    <t>22г</t>
  </si>
  <si>
    <t>с 4-я зубами</t>
  </si>
  <si>
    <t>22д</t>
  </si>
  <si>
    <t>с 5-ю зубами</t>
  </si>
  <si>
    <t>22е</t>
  </si>
  <si>
    <t>с 6-ю зубами</t>
  </si>
  <si>
    <t>22ж</t>
  </si>
  <si>
    <t>с 7-ю зубами</t>
  </si>
  <si>
    <t>22з</t>
  </si>
  <si>
    <t>с 8-ю зубами</t>
  </si>
  <si>
    <t>22и</t>
  </si>
  <si>
    <t>с 9-ю зубами</t>
  </si>
  <si>
    <t>22к</t>
  </si>
  <si>
    <t>с 10-ю зубами</t>
  </si>
  <si>
    <t>22л</t>
  </si>
  <si>
    <t>с 11-ю зубами</t>
  </si>
  <si>
    <t>22м</t>
  </si>
  <si>
    <t>с 12-ю зубами</t>
  </si>
  <si>
    <t>22н</t>
  </si>
  <si>
    <t>с 13-ю зубами</t>
  </si>
  <si>
    <t>22о</t>
  </si>
  <si>
    <t>с 14-ю зубами</t>
  </si>
  <si>
    <t>Стоимость  импортных  зубов (1 зуб)</t>
  </si>
  <si>
    <t>23а</t>
  </si>
  <si>
    <t>Спофадент</t>
  </si>
  <si>
    <t>23б</t>
  </si>
  <si>
    <t>Супер люкс</t>
  </si>
  <si>
    <t>Кламмера гнутого из стальной проволоки</t>
  </si>
  <si>
    <t>Пелота</t>
  </si>
  <si>
    <t>Плакировки (одной)</t>
  </si>
  <si>
    <t>Армирующей дуги литой</t>
  </si>
  <si>
    <t>Эластическая подкладка</t>
  </si>
  <si>
    <t>Изоляция торуса</t>
  </si>
  <si>
    <t>Базиса пластмассового</t>
  </si>
  <si>
    <t>Индивидуальной ложки</t>
  </si>
  <si>
    <t>Литого металлического базиса</t>
  </si>
  <si>
    <t>Перебазировка съемного протеза лабораторным методом</t>
  </si>
  <si>
    <t>Перебазировка съемного протеза клиническим методом</t>
  </si>
  <si>
    <t>Стоимость  решётки с позолотой</t>
  </si>
  <si>
    <t xml:space="preserve">Починка одного перелома базиса </t>
  </si>
  <si>
    <t xml:space="preserve">Починка  2-х переломов базиса </t>
  </si>
  <si>
    <t>Приварка одного кламмера</t>
  </si>
  <si>
    <t>Приварка двух кламмеров</t>
  </si>
  <si>
    <t>Приварка одного зуба и одного кламера</t>
  </si>
  <si>
    <t>Приварка одного зуба</t>
  </si>
  <si>
    <t>Приварка двух зубов</t>
  </si>
  <si>
    <t>Приварка трёх зубов</t>
  </si>
  <si>
    <t>Каппы съемной, лечебной</t>
  </si>
  <si>
    <t>Бюгельных зубных протезов*</t>
  </si>
  <si>
    <t>Каркаса бюгельного протеза (дуги)</t>
  </si>
  <si>
    <t>Каркаса  бюгельного протеза на  огнеупорной модели (дуги)</t>
  </si>
  <si>
    <t>Замка в бюгельном протезе (аттачмен)</t>
  </si>
  <si>
    <t>Зуба  литой в бюгельном протезе</t>
  </si>
  <si>
    <t>Зуба с фасеткой в бюгельном протезе</t>
  </si>
  <si>
    <t>Ответвления в бюгеле</t>
  </si>
  <si>
    <t>Седла</t>
  </si>
  <si>
    <t>Ограничителя базиса</t>
  </si>
  <si>
    <t>Литого опорноудерживающего кламмера Аккера</t>
  </si>
  <si>
    <t>Литого опорноудерживающего кламмер Роуча</t>
  </si>
  <si>
    <t>Комбинированного опорноудержиавдщего кламмера</t>
  </si>
  <si>
    <t xml:space="preserve"> Одного литого звена во многозвеньевом кламмере</t>
  </si>
  <si>
    <t>Прочие работы :</t>
  </si>
  <si>
    <t>Осмотр врачом - стоматологом - ортопедом</t>
  </si>
  <si>
    <t>Консультация, составление плана лечения</t>
  </si>
  <si>
    <t>Снятие оттиска альгинатного, цинк-эвгенольного</t>
  </si>
  <si>
    <t>Снятие штампованной коронки</t>
  </si>
  <si>
    <t>Снятие цельнолитой, любой коронки с облицовкой</t>
  </si>
  <si>
    <t>Укрепление коронки с применением фосфатного цемента</t>
  </si>
  <si>
    <t>Укрепление коронки стеклоиномерным цементом</t>
  </si>
  <si>
    <t>Укрепление коронки временное</t>
  </si>
  <si>
    <t>Коррекция съёмного протеза</t>
  </si>
  <si>
    <t>Одной диагнозтической модели</t>
  </si>
  <si>
    <t xml:space="preserve">Карпульная  анестезия </t>
  </si>
  <si>
    <t>Аппликационная анастезия</t>
  </si>
  <si>
    <t>Избирательная пришлифвка одного зуба</t>
  </si>
  <si>
    <t>Герметизация твёрдых тканей одного зуба</t>
  </si>
  <si>
    <t xml:space="preserve">Регистрация окклюзии силиконовым прикусным блоком </t>
  </si>
  <si>
    <t>Регистрация окклюзии на накусочной пластинке(каппе)</t>
  </si>
  <si>
    <t xml:space="preserve">Примечание : * Стоимость бюгельного протеза определяется как сумма цен на изготовление </t>
  </si>
  <si>
    <t>бюгельного каркаса и съемного протеза с соответствующими зубами</t>
  </si>
  <si>
    <t>7.2.</t>
  </si>
  <si>
    <t>7.3.</t>
  </si>
  <si>
    <t>22.27.001</t>
  </si>
  <si>
    <t>7.4.</t>
  </si>
  <si>
    <t>17.01.007</t>
  </si>
  <si>
    <t>7.5.</t>
  </si>
  <si>
    <t>22.25.001</t>
  </si>
  <si>
    <t>7.6.</t>
  </si>
  <si>
    <t>7.8.</t>
  </si>
  <si>
    <t>17.01.008</t>
  </si>
  <si>
    <t>Токи ультравысокой частоты на кожу (УВЧ-терапия)</t>
  </si>
  <si>
    <t>7.9.</t>
  </si>
  <si>
    <t>7.10.</t>
  </si>
  <si>
    <t>КВЧ-терапия</t>
  </si>
  <si>
    <t>7.11.</t>
  </si>
  <si>
    <t>7.12.</t>
  </si>
  <si>
    <t>7.13.</t>
  </si>
  <si>
    <t>7.14.</t>
  </si>
  <si>
    <t>7.15.</t>
  </si>
  <si>
    <t>7.25.</t>
  </si>
  <si>
    <t>22.01.006</t>
  </si>
  <si>
    <t>Ультрафиолетовое облучение кожи (УФО)</t>
  </si>
  <si>
    <t>7.27.</t>
  </si>
  <si>
    <t>17.07.005</t>
  </si>
  <si>
    <t>Магнитотерапия на аппарате "Колибри-эксперт"</t>
  </si>
  <si>
    <t>7.28.</t>
  </si>
  <si>
    <t>22.00.000</t>
  </si>
  <si>
    <t>Светолечение на аппарате "Биоптрон"</t>
  </si>
  <si>
    <t>8. Лечебные  процедуры</t>
  </si>
  <si>
    <t>8.1.</t>
  </si>
  <si>
    <t>Офтальмологический  кабинет</t>
  </si>
  <si>
    <t>8.1.2.</t>
  </si>
  <si>
    <t>11.26.012</t>
  </si>
  <si>
    <t>Введение воздуха или лекарственных средств в камеры глаза</t>
  </si>
  <si>
    <t>8.1.3.</t>
  </si>
  <si>
    <t>19.26.002</t>
  </si>
  <si>
    <t>Упражнения для тренировки цилиарной мышцы глаза</t>
  </si>
  <si>
    <t>8.1.4.</t>
  </si>
  <si>
    <t>02.26.015</t>
  </si>
  <si>
    <t>Тонометрия глаза</t>
  </si>
  <si>
    <t>8.1.5.</t>
  </si>
  <si>
    <t>12.26.003</t>
  </si>
  <si>
    <t>Суточная тонометрия глаза</t>
  </si>
  <si>
    <t>8.1.6.</t>
  </si>
  <si>
    <t>Подбор очковой коррекции</t>
  </si>
  <si>
    <t>8.1.7.</t>
  </si>
  <si>
    <t>02.26.020</t>
  </si>
  <si>
    <t>Тест Ширмера</t>
  </si>
  <si>
    <t>8.1.8.</t>
  </si>
  <si>
    <t>02.26.019</t>
  </si>
  <si>
    <t>Канальцевая и носовая пробы</t>
  </si>
  <si>
    <t>8.1.10.</t>
  </si>
  <si>
    <t>8.1.11.</t>
  </si>
  <si>
    <t>8.1.12.</t>
  </si>
  <si>
    <t>8.2.</t>
  </si>
  <si>
    <t>Хирургический  кабинет</t>
  </si>
  <si>
    <t>8.2.1.</t>
  </si>
  <si>
    <t>16.01.012</t>
  </si>
  <si>
    <t>Первичная хирургическая обработка ран</t>
  </si>
  <si>
    <t>8.2.2.</t>
  </si>
  <si>
    <t>15.01.001</t>
  </si>
  <si>
    <t>Перевязка</t>
  </si>
  <si>
    <t>8.2.3.</t>
  </si>
  <si>
    <t>11.04.004</t>
  </si>
  <si>
    <t>Внутрисуставное введение лекарственных средств</t>
  </si>
  <si>
    <t>8.2.4.</t>
  </si>
  <si>
    <t>16.01.035</t>
  </si>
  <si>
    <t>Оперативное лечение атером,гидром, липом ( до 5 см в диаметре)</t>
  </si>
  <si>
    <t>8.2.5.</t>
  </si>
  <si>
    <t>16.01.029</t>
  </si>
  <si>
    <t>Вскрытие малых гнойников</t>
  </si>
  <si>
    <t>8.2.7.</t>
  </si>
  <si>
    <t>11.04.003</t>
  </si>
  <si>
    <t>Пункция коленного сустава</t>
  </si>
  <si>
    <t>8.2.8.</t>
  </si>
  <si>
    <t>15.03 002</t>
  </si>
  <si>
    <t xml:space="preserve">Иммобилизация при переломах костей (наложение гипсовой лангеты)                                                                                </t>
  </si>
  <si>
    <t>04.014.03</t>
  </si>
  <si>
    <t>8.2.10.</t>
  </si>
  <si>
    <t>21.21.001</t>
  </si>
  <si>
    <t>Массаж простаты</t>
  </si>
  <si>
    <t>8.2.11.</t>
  </si>
  <si>
    <t>16.21.013</t>
  </si>
  <si>
    <t>Обрезание</t>
  </si>
  <si>
    <t>8.2.12.</t>
  </si>
  <si>
    <t>Выдача  справки , подтверждающей несчастный  случай</t>
  </si>
  <si>
    <t>8.2.13.</t>
  </si>
  <si>
    <t>Геморроидотомия</t>
  </si>
  <si>
    <t>8.2.14.</t>
  </si>
  <si>
    <t xml:space="preserve">Повязка  Кефера </t>
  </si>
  <si>
    <t>8.2.15.</t>
  </si>
  <si>
    <t>16.01.045</t>
  </si>
  <si>
    <t>Удаление ногтевых пластинок</t>
  </si>
  <si>
    <t>8.2.16.</t>
  </si>
  <si>
    <t>Удаление  вросшего  ногтя с пластикой</t>
  </si>
  <si>
    <t>8.2.18.</t>
  </si>
  <si>
    <t>Снятие  швов</t>
  </si>
  <si>
    <t>8.2.20.</t>
  </si>
  <si>
    <t xml:space="preserve">Обследование молочной железы </t>
  </si>
  <si>
    <t>8.3.</t>
  </si>
  <si>
    <t>ЛОР - кабинет</t>
  </si>
  <si>
    <t>8.3.1.</t>
  </si>
  <si>
    <t>Взятие мазка на грибок</t>
  </si>
  <si>
    <t>8.3.2.</t>
  </si>
  <si>
    <t>16.25.007</t>
  </si>
  <si>
    <t>Удаление ушной серы</t>
  </si>
  <si>
    <t>8.3.3.</t>
  </si>
  <si>
    <t>11.08.004</t>
  </si>
  <si>
    <t>Пункция придаточных пазух носа</t>
  </si>
  <si>
    <t>8.3.5.</t>
  </si>
  <si>
    <t>11.08.007</t>
  </si>
  <si>
    <t>Заушные блокады с лекарственными средствами</t>
  </si>
  <si>
    <t>8.3.6.</t>
  </si>
  <si>
    <t>11.08.005</t>
  </si>
  <si>
    <t>Внутриносовые блокады</t>
  </si>
  <si>
    <t>8.3.7.</t>
  </si>
  <si>
    <t>Прижигание фолликул серебром</t>
  </si>
  <si>
    <t>8.3.9.</t>
  </si>
  <si>
    <t>16.08.016</t>
  </si>
  <si>
    <t>Промывание лакун миндалин</t>
  </si>
  <si>
    <t>8.3.10.</t>
  </si>
  <si>
    <t>Инстилляция внутригортанная лекарственных  средств</t>
  </si>
  <si>
    <t>8.3.13.</t>
  </si>
  <si>
    <t>Вибромассаж  ( за  1  сеанс )</t>
  </si>
  <si>
    <t>8.3.14.</t>
  </si>
  <si>
    <t>8.3.15.</t>
  </si>
  <si>
    <t>14.08.004</t>
  </si>
  <si>
    <t>Отсасывание слизи из носа</t>
  </si>
  <si>
    <t>8.3.16.</t>
  </si>
  <si>
    <t>8.3.17.</t>
  </si>
  <si>
    <t>16.25.012</t>
  </si>
  <si>
    <t>Продувание евстахиевой трубы (продувание ушей по Политцеру)</t>
  </si>
  <si>
    <t>8.3.18.</t>
  </si>
  <si>
    <t>Анемизация носовых раковин</t>
  </si>
  <si>
    <t>8.3.19.</t>
  </si>
  <si>
    <t xml:space="preserve">Промывание лакун-миндалин на аппарате "Тонзилор" </t>
  </si>
  <si>
    <t>8.3.20.</t>
  </si>
  <si>
    <t>Тимпанометрия</t>
  </si>
  <si>
    <t>8.3.21.</t>
  </si>
  <si>
    <t>11.08.000</t>
  </si>
  <si>
    <t>Взятие назального секрета</t>
  </si>
  <si>
    <t>8.4.</t>
  </si>
  <si>
    <t>Женская  консультация</t>
  </si>
  <si>
    <t>8.4.1.</t>
  </si>
  <si>
    <t>03.20.001</t>
  </si>
  <si>
    <t>Кольпоскопия</t>
  </si>
  <si>
    <t>8.4.2.</t>
  </si>
  <si>
    <t>11.20.003</t>
  </si>
  <si>
    <t>Получение цервикального мазка (взятие мазка на онкоцитологию)</t>
  </si>
  <si>
    <t>8.4.3.</t>
  </si>
  <si>
    <t>11.20.006</t>
  </si>
  <si>
    <t>Получение влагалищного мазка (взятие мазка на бактериоскопию)</t>
  </si>
  <si>
    <t>8.4.4.</t>
  </si>
  <si>
    <t>11.20.015</t>
  </si>
  <si>
    <t>Введение внутриматочной спирали (без стоимости ВМС)</t>
  </si>
  <si>
    <t>8.4.5.</t>
  </si>
  <si>
    <t>11.20.016</t>
  </si>
  <si>
    <t>Удаление внутриматочной спирали</t>
  </si>
  <si>
    <t>8.4.6.</t>
  </si>
  <si>
    <t>Удаление ВМС сложное</t>
  </si>
  <si>
    <t>8.4.7.</t>
  </si>
  <si>
    <t>16.20.057</t>
  </si>
  <si>
    <t>Диатермокоагуляция шейки матки ДЭК (прижигание)</t>
  </si>
  <si>
    <t>8.4.8.</t>
  </si>
  <si>
    <t>Миниаборт</t>
  </si>
  <si>
    <t>8.4.8.1.</t>
  </si>
  <si>
    <t>16.20.038.01</t>
  </si>
  <si>
    <t>8.4.9.</t>
  </si>
  <si>
    <t>Внутримышечное введение лекарственных средств</t>
  </si>
  <si>
    <t>8.4.10.</t>
  </si>
  <si>
    <t>14.20.001</t>
  </si>
  <si>
    <t>Спринцевание влагалища (местное лечение)</t>
  </si>
  <si>
    <t>8.4.11.</t>
  </si>
  <si>
    <t>Аспират из полости матки</t>
  </si>
  <si>
    <t>8.4.12.</t>
  </si>
  <si>
    <t>24.20.001</t>
  </si>
  <si>
    <t>Криодеструкция доброкачественных опухолей женских половых органов</t>
  </si>
  <si>
    <t>8.4.13.</t>
  </si>
  <si>
    <t>11.20.012</t>
  </si>
  <si>
    <t>Биопсия шейки матки</t>
  </si>
  <si>
    <t>8.4.14.</t>
  </si>
  <si>
    <t>Гинекологический  массаж ( 1 сеанс )</t>
  </si>
  <si>
    <t>8.5.</t>
  </si>
  <si>
    <t>Дерматовенерологический  кабинет</t>
  </si>
  <si>
    <t>8.5.1.</t>
  </si>
  <si>
    <t>Перевязки при нарушениях целостности кожных покровов</t>
  </si>
  <si>
    <t>8.5.2.</t>
  </si>
  <si>
    <t>11.01.008</t>
  </si>
  <si>
    <t>Соскоб кожи</t>
  </si>
  <si>
    <t>8.6.</t>
  </si>
  <si>
    <t>Процедурный  кабинет</t>
  </si>
  <si>
    <t>8.6.1.</t>
  </si>
  <si>
    <t>11.12.009</t>
  </si>
  <si>
    <t>Взятие крови из периферической вены</t>
  </si>
  <si>
    <t>8.6.3.</t>
  </si>
  <si>
    <t>11.12.003</t>
  </si>
  <si>
    <t>Внутривенное введение лекарственных средств</t>
  </si>
  <si>
    <t>8.6.4.</t>
  </si>
  <si>
    <t>8.7.</t>
  </si>
  <si>
    <t>Отделение  восстановительного  лечения (за 1 сеанс)</t>
  </si>
  <si>
    <t>8.7.1.</t>
  </si>
  <si>
    <t>8.7.1.6.</t>
  </si>
  <si>
    <t>8.7.1.7.</t>
  </si>
  <si>
    <t>8.7.2.</t>
  </si>
  <si>
    <t>Массаж (лечебный)</t>
  </si>
  <si>
    <t>8.7.2.1.</t>
  </si>
  <si>
    <t>Массаж  1 УЕТ</t>
  </si>
  <si>
    <t>8.7.2.2.</t>
  </si>
  <si>
    <t>21.01.005</t>
  </si>
  <si>
    <t>Массаж волосистой части головы, 1 ед.</t>
  </si>
  <si>
    <t>8.7.2.3.</t>
  </si>
  <si>
    <t>21.01.002</t>
  </si>
  <si>
    <t>Массаж лица, 1 ед.</t>
  </si>
  <si>
    <t>8.7.2.4.</t>
  </si>
  <si>
    <t>21.01.003</t>
  </si>
  <si>
    <t>Массаж шеи, 1 ед.</t>
  </si>
  <si>
    <t>8.7.2.5.</t>
  </si>
  <si>
    <t>Массаж  воротниковой зоны , 1,5 ед</t>
  </si>
  <si>
    <t>8.7.2.6.</t>
  </si>
  <si>
    <t>21.01.004</t>
  </si>
  <si>
    <t>Массаж верхней конечности 1,5 ед</t>
  </si>
  <si>
    <t>8.7.2.7.</t>
  </si>
  <si>
    <t>Массаж плечевого  сустава ( верхняя треть плеча,плечевой сустав,надплечье), 1 ед.</t>
  </si>
  <si>
    <t>8.7.2.8.</t>
  </si>
  <si>
    <t>Массаж  локтевого  сустава, 1 ед</t>
  </si>
  <si>
    <t>8.7.2.9.</t>
  </si>
  <si>
    <t>Массаж  кисти и предплечья,1ед</t>
  </si>
  <si>
    <t>8.7.2.10.</t>
  </si>
  <si>
    <t>21.09.002</t>
  </si>
  <si>
    <t>Массаж области грудной  клетки,   2,5 ед</t>
  </si>
  <si>
    <t>8.7.2.11.</t>
  </si>
  <si>
    <t>21.03.002</t>
  </si>
  <si>
    <t>Массаж  спины до поясницы , 2 ед</t>
  </si>
  <si>
    <t>8.7.2.12.</t>
  </si>
  <si>
    <t>21.16.002</t>
  </si>
  <si>
    <t>Массаж  передней брюшной  стенки 1 ед.</t>
  </si>
  <si>
    <t>8.7.2.13.</t>
  </si>
  <si>
    <t>Массаж пояснично-крестцовой области,1,0 ед.</t>
  </si>
  <si>
    <t>8.7.2.14.</t>
  </si>
  <si>
    <t>21.23.001</t>
  </si>
  <si>
    <t>Сегментарный  массаж пояснично-крестцовой области , 1,5 ед</t>
  </si>
  <si>
    <t>8.7.2.15.</t>
  </si>
  <si>
    <t>21.13.001</t>
  </si>
  <si>
    <t>Массаж  шейно-грудного отдела, 2 ед</t>
  </si>
  <si>
    <t>8.7.2.16.</t>
  </si>
  <si>
    <t>21.14.001</t>
  </si>
  <si>
    <t>Сегментарный  массаж  шейно-грудного отдела позвоночника,  3 ед</t>
  </si>
  <si>
    <t>8.7.2.17.</t>
  </si>
  <si>
    <t>21.01.009</t>
  </si>
  <si>
    <t>Массаж ног, 1,5 ед</t>
  </si>
  <si>
    <t>8.7.2.18.</t>
  </si>
  <si>
    <t>21.03.001</t>
  </si>
  <si>
    <t>Массаж  тазобедренного  сустава, 1 ед</t>
  </si>
  <si>
    <t>8.7.2.19.</t>
  </si>
  <si>
    <t>Массаж  коленного  сустава и верхней трети голени, области коленного сустава и нижней трети бедра , 1 ед</t>
  </si>
  <si>
    <t>8.7.2.20.</t>
  </si>
  <si>
    <t>Массаж  голеностопного сустава, 1 ед</t>
  </si>
  <si>
    <t>8.7.4.</t>
  </si>
  <si>
    <t>Рефлексотерапия</t>
  </si>
  <si>
    <t>8.7.4.1.</t>
  </si>
  <si>
    <t>21.23.002</t>
  </si>
  <si>
    <t>Иглорефлексотерапия</t>
  </si>
  <si>
    <t>8.7.4.2.</t>
  </si>
  <si>
    <t>8.7.5.</t>
  </si>
  <si>
    <t>Лечение  пиявками</t>
  </si>
  <si>
    <t>8.7.5.1.</t>
  </si>
  <si>
    <t>14.05.001</t>
  </si>
  <si>
    <t>9.</t>
  </si>
  <si>
    <t>Стационарная  помощь</t>
  </si>
  <si>
    <t>9.1.</t>
  </si>
  <si>
    <t>9.2.</t>
  </si>
  <si>
    <t>9.3.</t>
  </si>
  <si>
    <t>9.4.</t>
  </si>
  <si>
    <t xml:space="preserve">Оформление медицинской документации и  копий  документов  по  просьбе пациентов и запросам организаций      </t>
  </si>
  <si>
    <t>9.5.</t>
  </si>
  <si>
    <t>9.6.</t>
  </si>
  <si>
    <t>10.</t>
  </si>
  <si>
    <t>Урологический  кабинет</t>
  </si>
  <si>
    <t>10.1.</t>
  </si>
  <si>
    <t>10.2.</t>
  </si>
  <si>
    <t>11.28.008</t>
  </si>
  <si>
    <t>Инсталляция мочевого пузыря</t>
  </si>
  <si>
    <t>10.3.</t>
  </si>
  <si>
    <t>Лечение аппаратом "Интратон"</t>
  </si>
  <si>
    <t>10.4.</t>
  </si>
  <si>
    <t>Наложение  пункционной  энзистомы</t>
  </si>
  <si>
    <t>10.5.</t>
  </si>
  <si>
    <t>12.28.006</t>
  </si>
  <si>
    <t>Измерение скорости потока мочи (урофлоурометрия)</t>
  </si>
  <si>
    <t>12.</t>
  </si>
  <si>
    <t>Инфекционный  кабинет</t>
  </si>
  <si>
    <t>12.1.</t>
  </si>
  <si>
    <t>Взятие мазка  на  дифтерию</t>
  </si>
  <si>
    <t>12.2.</t>
  </si>
  <si>
    <t>Взятие мазка  на  бакпосев</t>
  </si>
  <si>
    <t>12.3.</t>
  </si>
  <si>
    <t>Взятие мазка  на  энтеробиоз</t>
  </si>
  <si>
    <t>12.4.</t>
  </si>
  <si>
    <t>Вакцинация от дифтерии, столбняка с осмотром инфекциониста</t>
  </si>
  <si>
    <t>12.6.</t>
  </si>
  <si>
    <t>Прививка  против  клещевого  энцефалита с осмотром инфекциониста однодозной вакциной</t>
  </si>
  <si>
    <t xml:space="preserve">Прививка  против  клещевого  энцефалита с осмотром инфекциониста однодозной вакциной для работников БУЗ УР "ГП №  6 МЗ УР" </t>
  </si>
  <si>
    <t>12.7.</t>
  </si>
  <si>
    <t>13.</t>
  </si>
  <si>
    <t>Поликлиника</t>
  </si>
  <si>
    <t>13.2.</t>
  </si>
  <si>
    <t>Оформление и выдача справки ( ВК ) заведующим подразделения</t>
  </si>
  <si>
    <t>13.3.</t>
  </si>
  <si>
    <t>Оформление паспорта здоровья</t>
  </si>
  <si>
    <t>13.6.</t>
  </si>
  <si>
    <t>Оформление санаторно-курортной карты врачом-терапевтом</t>
  </si>
  <si>
    <t>13.7.</t>
  </si>
  <si>
    <t>Заполнение санаторно-курортной карты фельшером доврачебного кабинета</t>
  </si>
  <si>
    <t>13.8.</t>
  </si>
  <si>
    <t>Оформление санаторно-курортной карты медсестрой терапевтического отделения</t>
  </si>
  <si>
    <t>13.10.</t>
  </si>
  <si>
    <t>Выписка из амбулаторной карты</t>
  </si>
  <si>
    <t>13.11.</t>
  </si>
  <si>
    <t>D</t>
  </si>
  <si>
    <t>20.02.001</t>
  </si>
  <si>
    <t>Предрейсовое медициское освидетельствование водителей</t>
  </si>
  <si>
    <t>13.12.</t>
  </si>
  <si>
    <t>22.02.04.</t>
  </si>
  <si>
    <t xml:space="preserve">Оформление и подготовка выписки из документа </t>
  </si>
  <si>
    <t>13.14.</t>
  </si>
  <si>
    <t>14.</t>
  </si>
  <si>
    <t>Справочный  стол</t>
  </si>
  <si>
    <t>14.1.</t>
  </si>
  <si>
    <t>Оформление дубликата  б / листа</t>
  </si>
  <si>
    <t>15.</t>
  </si>
  <si>
    <t>Услуги смотрового кабинета (медосмотр категорийных лиц)</t>
  </si>
  <si>
    <t>15.1.</t>
  </si>
  <si>
    <t>08.20.002</t>
  </si>
  <si>
    <t>Морфологическое исследование препарата тканей матки, придатков, стенки кишки (мазок на гонорею)</t>
  </si>
  <si>
    <t>15.2.</t>
  </si>
  <si>
    <t>15.3.</t>
  </si>
  <si>
    <t>Итого:</t>
  </si>
  <si>
    <t>15.4.</t>
  </si>
  <si>
    <t>26.19.002</t>
  </si>
  <si>
    <t>Прием (осмотр, консультация) врача-пульмонолога первичный</t>
  </si>
  <si>
    <t>Прием (осмотр, консультация) врача-пульмонолога повторный</t>
  </si>
  <si>
    <t>2.2.</t>
  </si>
  <si>
    <t>Медосмотр на посещение  в бассейн</t>
  </si>
  <si>
    <t>Итого  по  медосмотру</t>
  </si>
  <si>
    <t>Итого  медосмотр  с  флюорографией</t>
  </si>
  <si>
    <t>2.3.</t>
  </si>
  <si>
    <t>2.3.1.</t>
  </si>
  <si>
    <t>для мужчин</t>
  </si>
  <si>
    <t>Профилактический прием (осмотр, консультация) врача-офтальмолога включая офтальмоскопию, биомикроскопию глаза с помощью щелевой лампы, периметрию.</t>
  </si>
  <si>
    <t>Профилактический прием (осмотр, консультация) врача-оториноларинголога, включая вестибулометрию (вращательная отолиновая проба) и аудиометрию</t>
  </si>
  <si>
    <t>Комплексные лабораторные исследования ( полный анализ крови, микроскопическое исследование осадка мочи (полный анализ мочи), исследование уровня холестерина в крови, исследование уровня глюкозы в крови)</t>
  </si>
  <si>
    <t>Итого  по  медосмотру :</t>
  </si>
  <si>
    <t>Снятие  и  расшифровка  ЭКГ</t>
  </si>
  <si>
    <t>Итого  по  медосмотру  с  ЭКГ</t>
  </si>
  <si>
    <t>2.3.2.</t>
  </si>
  <si>
    <t>Профилактический прием (осмотр, консультация) врача-офтальмолога, включая офтальмоскопию, биомикроскопию глаза с помощью щелевой лампы, периметрию.</t>
  </si>
  <si>
    <t>2.4.</t>
  </si>
  <si>
    <t>Медосмотр на  право  ношения  оружия</t>
  </si>
  <si>
    <t>Спирография на апп. Валента</t>
  </si>
  <si>
    <t>6.1.12.</t>
  </si>
  <si>
    <t>Окраска мазка</t>
  </si>
  <si>
    <t>6.1.13.</t>
  </si>
  <si>
    <t xml:space="preserve">Исследование мазка на онкоцитологию </t>
  </si>
  <si>
    <t>Тест на кровь в моче (анализ мочи по Нечипоренко)</t>
  </si>
  <si>
    <t>7. Лечение в физиотерапевтическом отделении (за 1 сеанс)</t>
  </si>
  <si>
    <t>Подготовка и оформление объема медосмотра по приказу 302н</t>
  </si>
  <si>
    <t>Оформление заключительного акта по результатам медосмотра цеха, отдела численностью до 30 человек</t>
  </si>
  <si>
    <t>Оформление заключительного акта по результатам медосмотра цеха, отдела численностью 31-100 человек</t>
  </si>
  <si>
    <t>Оформление заключительного акта по результатам медосмотра цеха, отдела численностью 101-500 человек</t>
  </si>
  <si>
    <t>Оформление заключительного акта по результатам медосмотра цеха, отдела численностью более 500 человек</t>
  </si>
  <si>
    <t>6. Лабораторные исследования (цена за 1 исследование)</t>
  </si>
  <si>
    <t>21.</t>
  </si>
  <si>
    <t>Аллерголог-иммунолог</t>
  </si>
  <si>
    <t>21.1.</t>
  </si>
  <si>
    <t>Пробы с аллергенами (пыльцевыми)</t>
  </si>
  <si>
    <t>21.2.</t>
  </si>
  <si>
    <t>Пробы с аллергенами (бытовыми)</t>
  </si>
  <si>
    <t>Раздел</t>
  </si>
  <si>
    <t xml:space="preserve">Код </t>
  </si>
  <si>
    <t>Цена, в</t>
  </si>
  <si>
    <t>Шифр</t>
  </si>
  <si>
    <t>по классификатору</t>
  </si>
  <si>
    <t>Наименование  услуги</t>
  </si>
  <si>
    <t>рублях</t>
  </si>
  <si>
    <t>1. Консультативный  прием  врачей</t>
  </si>
  <si>
    <t>1.1.</t>
  </si>
  <si>
    <t>В</t>
  </si>
  <si>
    <t>01.047.01</t>
  </si>
  <si>
    <t>Первичный прием врача - терапевта без категории</t>
  </si>
  <si>
    <t>1.2.</t>
  </si>
  <si>
    <t>Первичный прием врача - терапевта 2 категории</t>
  </si>
  <si>
    <t>1.3.</t>
  </si>
  <si>
    <t>Первичный прием врача - терапевта 1 категории</t>
  </si>
  <si>
    <t>1.4.</t>
  </si>
  <si>
    <t>1.5.</t>
  </si>
  <si>
    <t>Первичный прием врача - терапевта высшей категории</t>
  </si>
  <si>
    <t>1.6.</t>
  </si>
  <si>
    <t>01.047.02</t>
  </si>
  <si>
    <t>Повторный прием врача - терапевта</t>
  </si>
  <si>
    <t>1.7.</t>
  </si>
  <si>
    <t>1.11.1.</t>
  </si>
  <si>
    <t>Прием (осмотр, консультация) врача-невропатолога заведующей отделением повторный</t>
  </si>
  <si>
    <t>1.48.1</t>
  </si>
  <si>
    <t>1.49.1</t>
  </si>
  <si>
    <t>Консультация врача-рефлексотерапевта</t>
  </si>
  <si>
    <t>1.59.</t>
  </si>
  <si>
    <t>Прием (осмотр, консультация) врача-хирурга на дому</t>
  </si>
  <si>
    <t>1.60.</t>
  </si>
  <si>
    <t>Прием (осмотр, консультация) врача-невропатолога на дому</t>
  </si>
  <si>
    <t>Медосмотр на право получения  водительских  прав</t>
  </si>
  <si>
    <t>для мужчин и женщин</t>
  </si>
  <si>
    <t>2.3.2.1</t>
  </si>
  <si>
    <t>2.3.2.2</t>
  </si>
  <si>
    <t>для женщин</t>
  </si>
  <si>
    <t>3.37.</t>
  </si>
  <si>
    <t>06.20.006</t>
  </si>
  <si>
    <t>Маммография</t>
  </si>
  <si>
    <t>6.1.25.</t>
  </si>
  <si>
    <t>09.05.030</t>
  </si>
  <si>
    <t>Исследование уровня натрия в крови</t>
  </si>
  <si>
    <t>6.1.26.</t>
  </si>
  <si>
    <t>09.05.031</t>
  </si>
  <si>
    <t>Исследование уровня калия в крови</t>
  </si>
  <si>
    <t xml:space="preserve">Определение Helicobacter Pylori </t>
  </si>
  <si>
    <r>
      <t>Исследование уровня общего трийодтиронина (Т</t>
    </r>
    <r>
      <rPr>
        <vertAlign val="subscript"/>
        <sz val="10"/>
        <color indexed="8"/>
        <rFont val="Arial"/>
        <family val="2"/>
      </rPr>
      <t>3</t>
    </r>
    <r>
      <rPr>
        <sz val="10"/>
        <color indexed="8"/>
        <rFont val="Arial"/>
        <family val="2"/>
      </rPr>
      <t>) в крови</t>
    </r>
  </si>
  <si>
    <t>6.2.74.</t>
  </si>
  <si>
    <t>26.06.048</t>
  </si>
  <si>
    <t>Исследование сыворотки крови на ВИЧ,гепатиты В и С</t>
  </si>
  <si>
    <t>6.2.75.</t>
  </si>
  <si>
    <t>26.06.036</t>
  </si>
  <si>
    <t>Исследование сыворотки крови на  ВИЧ</t>
  </si>
  <si>
    <t>6.2.76.</t>
  </si>
  <si>
    <t xml:space="preserve">Исследование сыворотки крови на гепатит В </t>
  </si>
  <si>
    <t>6.2.77.</t>
  </si>
  <si>
    <t>26.06.041</t>
  </si>
  <si>
    <t>Исследование сыворотки крови на гепатит С</t>
  </si>
  <si>
    <t>6.2.78.</t>
  </si>
  <si>
    <t xml:space="preserve">Исследование сыворотки крови на гепатит В и С </t>
  </si>
  <si>
    <t>6.2.84.</t>
  </si>
  <si>
    <t>Определение IgM к вирусу клещевого энцефалита</t>
  </si>
  <si>
    <t>6.2.85.</t>
  </si>
  <si>
    <t>Определение IgG к вирусу клещевого энцефалита</t>
  </si>
  <si>
    <t>6.2.86.</t>
  </si>
  <si>
    <t>Определение IgМ к Лайм боррелиозу</t>
  </si>
  <si>
    <t>6.2.87.</t>
  </si>
  <si>
    <t>Определение IgG к Лайм боррелиозу</t>
  </si>
  <si>
    <t>6.2.88.</t>
  </si>
  <si>
    <t>Бактериологическое исследование крови на стерильность</t>
  </si>
  <si>
    <t>6.2.89.</t>
  </si>
  <si>
    <t>Определение антигена ротавирусов (фекалии)</t>
  </si>
  <si>
    <t>6.2.90.</t>
  </si>
  <si>
    <t>6.2.91.</t>
  </si>
  <si>
    <t>6.2.92.</t>
  </si>
  <si>
    <t>Бактериологическое исследование биологического материала на микрофлору: определение аэробных и факультативно-анаэробных микроорганизмов из одного локуса (посев на микрофлору)</t>
  </si>
  <si>
    <t>6.2.93.</t>
  </si>
  <si>
    <t>Определение чувствительности микроорганизмов к антибиотикам  и другим препаратов</t>
  </si>
  <si>
    <t>6.2.94.</t>
  </si>
  <si>
    <t>Бактериологическое исследование отделяемого зева и носа  на палочку дифтерии</t>
  </si>
  <si>
    <t>Электрофорез лекарственный</t>
  </si>
  <si>
    <t>Электрофорез полостной (эндонозальный, внутриушной)</t>
  </si>
  <si>
    <t>Ультрафиолетовое облучение слизистой носа, глотки, наружного слух. прохода (кварц-тубус)</t>
  </si>
  <si>
    <t>Дарсонвализация</t>
  </si>
  <si>
    <t>Магнитотерапия (ПеМП)</t>
  </si>
  <si>
    <t>Лечение аппаратом "Луч" (СМВ-терапия)</t>
  </si>
  <si>
    <t>Лечение СМТ (синус.-моделир. токи)(амплипульстерапия)</t>
  </si>
  <si>
    <t>Лечение ДДТ (деадинамические токи) (Диадинамотерапия)</t>
  </si>
  <si>
    <t>Гальванизация</t>
  </si>
  <si>
    <t>Лечение аппаратом "Ранет"(ДМВ-терапия)</t>
  </si>
  <si>
    <t>8.2.2.1.</t>
  </si>
  <si>
    <t>Перевязка на дому с выездом медицинской сестры</t>
  </si>
  <si>
    <t>Фармакопунктура</t>
  </si>
  <si>
    <t>25.31.032.001</t>
  </si>
  <si>
    <t>25.31.033.001</t>
  </si>
  <si>
    <t xml:space="preserve">А </t>
  </si>
  <si>
    <t>11.12.003.001</t>
  </si>
  <si>
    <t>Внутривенное капельное введение лекарственных средств (1процедура)</t>
  </si>
  <si>
    <t>Внутривенное капельное введение лекарственных средств (2 флакона) (1процедура)</t>
  </si>
  <si>
    <t>Капельное введение лекарствееных средств с подколкой</t>
  </si>
  <si>
    <t>03.28.001</t>
  </si>
  <si>
    <t>Цистоскопия</t>
  </si>
  <si>
    <t>F</t>
  </si>
  <si>
    <t>05.01.03</t>
  </si>
  <si>
    <t>Копирование документов (1 страница)</t>
  </si>
  <si>
    <t>Запись результатов флюорографического исследования на диск</t>
  </si>
  <si>
    <t xml:space="preserve">Главный  врач </t>
  </si>
  <si>
    <t>У Т В Е Р Ж Д А Ю</t>
  </si>
  <si>
    <t xml:space="preserve">БУЗ УР "ГП №  6 МЗ УР" </t>
  </si>
  <si>
    <t xml:space="preserve">  ________ Чистоусова Т.Ф.</t>
  </si>
  <si>
    <t>П Р Е Й С К У Р А Н Т   № 1 - 2017</t>
  </si>
  <si>
    <t xml:space="preserve">Первичный прием врача - терапевта заведующей терапевтическим отделением </t>
  </si>
  <si>
    <t>Прием (осмотр, консультация) врача-невролога первичный</t>
  </si>
  <si>
    <t>Прием (осмотр, консультация) врача-невролога заведующей отделением первичный</t>
  </si>
  <si>
    <t>Прием (осмотр, консультация) врача-невролога повторный</t>
  </si>
  <si>
    <t>Прием (осмотр, консультация) врача-невролога заведующей отделением повторный</t>
  </si>
  <si>
    <t>Прием (осмотр, консультация) врача-колопроктолога первичный</t>
  </si>
  <si>
    <t>Прием (осмотр, консультация) врача-колопроктолога повторный</t>
  </si>
  <si>
    <t>Прием (осмотр, консультация) врача-невролога на дому</t>
  </si>
  <si>
    <t>2.1.1.</t>
  </si>
  <si>
    <t>2.1.2.</t>
  </si>
  <si>
    <t>2.1.3.</t>
  </si>
  <si>
    <t>Профилактический прием (осмотр, консультация) врача-невролога</t>
  </si>
  <si>
    <t>2.1.4.</t>
  </si>
  <si>
    <t>2.1.5.</t>
  </si>
  <si>
    <r>
      <rPr>
        <sz val="11"/>
        <rFont val="Arial"/>
        <family val="2"/>
      </rPr>
      <t>Профилактический</t>
    </r>
    <r>
      <rPr>
        <sz val="12"/>
        <rFont val="Arial"/>
        <family val="2"/>
      </rPr>
      <t xml:space="preserve"> прием (осмотр, консультация) врача-офтальмолога ( старше 40 лет )</t>
    </r>
  </si>
  <si>
    <t>2.1.6.</t>
  </si>
  <si>
    <t>2.1.7.</t>
  </si>
  <si>
    <t>2.1.8.</t>
  </si>
  <si>
    <t>2.1.9.</t>
  </si>
  <si>
    <t>2.1.10.</t>
  </si>
  <si>
    <t>2.1.11.</t>
  </si>
  <si>
    <t>2.1.12.</t>
  </si>
  <si>
    <t>2.1.13.</t>
  </si>
  <si>
    <t>2.1.14.</t>
  </si>
  <si>
    <t>2.2.1.</t>
  </si>
  <si>
    <t>2.2.2.</t>
  </si>
  <si>
    <t>2.2.3.</t>
  </si>
  <si>
    <t>Медосмотр на право получения  водительских  прав, категория А, В (индивидуальный транспорт), приказа №344н от15.06.2015г..</t>
  </si>
  <si>
    <t>2.3.1.1.</t>
  </si>
  <si>
    <t>2.3.1.2.</t>
  </si>
  <si>
    <t>2.3.1.3.</t>
  </si>
  <si>
    <t>Медосмотр на право получения  водительских  прав, лиц, работающих в качестве водителей транспортных средств (Согласно приказа №302н от 12.04.2011 года Приложение №2, п.27.Управление наземными транспортными средствами: категория С, Д, СЕ, ДЕ, Tm,Tb и подка</t>
  </si>
  <si>
    <t>2.3.2.1.1</t>
  </si>
  <si>
    <t>2.3.2.1.2</t>
  </si>
  <si>
    <t>2.3.2.1.3</t>
  </si>
  <si>
    <t>2.3.2.1.4</t>
  </si>
  <si>
    <t>2.3.2.1.5</t>
  </si>
  <si>
    <t>2.3.2.1.6</t>
  </si>
  <si>
    <t>2.3.2.1.7</t>
  </si>
  <si>
    <t>2.3.2.1.8</t>
  </si>
  <si>
    <t>2.3.2.1.9</t>
  </si>
  <si>
    <t>2.3.2.1.10</t>
  </si>
  <si>
    <t>2.3.2.1.11</t>
  </si>
  <si>
    <t>2.3.2.2.1</t>
  </si>
  <si>
    <t>2.3.2.2.2</t>
  </si>
  <si>
    <t>2.3.2.2.3</t>
  </si>
  <si>
    <t>2.3.2.2.4</t>
  </si>
  <si>
    <t>2.3.2.2.5</t>
  </si>
  <si>
    <t>2.3.2.2.6</t>
  </si>
  <si>
    <t>2.3.2.2.7</t>
  </si>
  <si>
    <t>2.3.2.2.8</t>
  </si>
  <si>
    <t>Комплексные лабораторные исследования ( полный анализ крови, микроскопическое исследование осадка мочи (полный анализ мочи), исследование уровня холестерина в крови, исследование уровня глюкозы в крови, исследование мазков)</t>
  </si>
  <si>
    <t>2.3.2.2.9</t>
  </si>
  <si>
    <t>2.3.2.2.10</t>
  </si>
  <si>
    <t>2.3.2.2.11</t>
  </si>
  <si>
    <t>2.3.2.2.12</t>
  </si>
  <si>
    <t>2.4.1.</t>
  </si>
  <si>
    <t>2.4.2.</t>
  </si>
  <si>
    <t>2.4.3.</t>
  </si>
  <si>
    <t>Медосмотр  приема  на  работу ,  учебу  у мужчин</t>
  </si>
  <si>
    <t>2.5.1.</t>
  </si>
  <si>
    <t>2.5.2.</t>
  </si>
  <si>
    <t>2.5.3.</t>
  </si>
  <si>
    <t>2.5.4.</t>
  </si>
  <si>
    <t>2.5.5.</t>
  </si>
  <si>
    <t>2.5.6.</t>
  </si>
  <si>
    <t>2.5.7.</t>
  </si>
  <si>
    <t>2.5.8.</t>
  </si>
  <si>
    <t>03.016.003</t>
  </si>
  <si>
    <t>Общий (клинический) анализ крови развернутый (на гем. анализаторе (с формулой)</t>
  </si>
  <si>
    <t>2.5.9.</t>
  </si>
  <si>
    <t>2.5.10.</t>
  </si>
  <si>
    <t>2.5.11.</t>
  </si>
  <si>
    <t>2.5.12.</t>
  </si>
  <si>
    <t>2.5.13.</t>
  </si>
  <si>
    <t>2.5.14.</t>
  </si>
  <si>
    <t>2.5.15.</t>
  </si>
  <si>
    <t>2.6.1.</t>
  </si>
  <si>
    <t>2.6.2.</t>
  </si>
  <si>
    <t>2.6.3.</t>
  </si>
  <si>
    <t>2.6.4.</t>
  </si>
  <si>
    <t>2.6.5.</t>
  </si>
  <si>
    <t>2.6.6.</t>
  </si>
  <si>
    <t>2.6.7.</t>
  </si>
  <si>
    <t>2.6.8.</t>
  </si>
  <si>
    <t>2.6.9.</t>
  </si>
  <si>
    <t>B03.016.003</t>
  </si>
  <si>
    <t>2.6.10.</t>
  </si>
  <si>
    <t>2.6.11.</t>
  </si>
  <si>
    <t>2.6.12.</t>
  </si>
  <si>
    <t>2.6.13.</t>
  </si>
  <si>
    <t>2.6.14.</t>
  </si>
  <si>
    <t>2.6.15.</t>
  </si>
  <si>
    <t>2.6.16.</t>
  </si>
  <si>
    <t>2.6.17.</t>
  </si>
  <si>
    <t>2.7.</t>
  </si>
  <si>
    <t xml:space="preserve"> Рентгенологические  методы  исследования при медосмотрах</t>
  </si>
  <si>
    <t>2.7.1.</t>
  </si>
  <si>
    <t xml:space="preserve">Флюорография легких </t>
  </si>
  <si>
    <t>2.8.</t>
  </si>
  <si>
    <t>Ультразвуковые методы исследования медосмотр</t>
  </si>
  <si>
    <t>2.8.1.</t>
  </si>
  <si>
    <t>2.8.2.</t>
  </si>
  <si>
    <t xml:space="preserve">Ультразвуковое исследование печени + желчного пузыря </t>
  </si>
  <si>
    <t>2.8.3.</t>
  </si>
  <si>
    <t>2.8.4.</t>
  </si>
  <si>
    <t>Ультразвуковое исследование матки и придатков (трансабдоминально)</t>
  </si>
  <si>
    <t>2.8.5.</t>
  </si>
  <si>
    <t>Ультразвуковое исследование простаты , (трансабдоминально)</t>
  </si>
  <si>
    <t>2.9.</t>
  </si>
  <si>
    <t>Функциональные методы исследования медосмотр</t>
  </si>
  <si>
    <t>2.9.1.</t>
  </si>
  <si>
    <t>2.9.2.</t>
  </si>
  <si>
    <t>2.9.3.</t>
  </si>
  <si>
    <t>2.9.4.</t>
  </si>
  <si>
    <t>2.9.5.</t>
  </si>
  <si>
    <t>2.9.6.</t>
  </si>
  <si>
    <t>2.9.7.</t>
  </si>
  <si>
    <t>2.9.8.</t>
  </si>
  <si>
    <t>2.9.9.</t>
  </si>
  <si>
    <t>2.10.</t>
  </si>
  <si>
    <t>Лабораторные исследования для медицинских осмотров</t>
  </si>
  <si>
    <t>2.10.1.</t>
  </si>
  <si>
    <t>2.10.2.</t>
  </si>
  <si>
    <t>2.10.3.</t>
  </si>
  <si>
    <t>2.10.4.</t>
  </si>
  <si>
    <t>2.10.5.</t>
  </si>
  <si>
    <t>2.10.6.</t>
  </si>
  <si>
    <t>2.10.7.</t>
  </si>
  <si>
    <t>2.10.8.</t>
  </si>
  <si>
    <t>2.10.9.</t>
  </si>
  <si>
    <t>2.10.10.</t>
  </si>
  <si>
    <t>2.10.11.</t>
  </si>
  <si>
    <t>2.10.12.</t>
  </si>
  <si>
    <t>2.10.13.</t>
  </si>
  <si>
    <t>2.10.14.</t>
  </si>
  <si>
    <t>2.10.15.</t>
  </si>
  <si>
    <t>09.21.003</t>
  </si>
  <si>
    <t xml:space="preserve">Микроскопическое исследование уретрального отделяемого </t>
  </si>
  <si>
    <t>2.10.16.</t>
  </si>
  <si>
    <t>2.10.17.</t>
  </si>
  <si>
    <t>26.19.001</t>
  </si>
  <si>
    <t>Бактериологическое исследование кала на возбудителя дизентерии (Shigella spp.)</t>
  </si>
  <si>
    <t>2.10.18.</t>
  </si>
  <si>
    <t>Бактериологическое исследование кала на тифо-паратифозные микроорганизмы (Salmonella typhi)</t>
  </si>
  <si>
    <t>2.10.19.</t>
  </si>
  <si>
    <t>2.10.20.</t>
  </si>
  <si>
    <t>2.10.21.</t>
  </si>
  <si>
    <t>2.10.22.</t>
  </si>
  <si>
    <t>26.08.005</t>
  </si>
  <si>
    <t>3.1.1.</t>
  </si>
  <si>
    <t>Флюорография легких (в двух проекциях)</t>
  </si>
  <si>
    <t>3.1.2.</t>
  </si>
  <si>
    <t>3.1.3.</t>
  </si>
  <si>
    <t>3.1.4.</t>
  </si>
  <si>
    <t>Ренгенография  легких в двух проекциях</t>
  </si>
  <si>
    <t>3.2.1.</t>
  </si>
  <si>
    <t>Рентгенография  черепа, в двух проекциях</t>
  </si>
  <si>
    <t>3.2.2.</t>
  </si>
  <si>
    <t>3.2.3.</t>
  </si>
  <si>
    <t>3.2.4.</t>
  </si>
  <si>
    <t>3.2.5.</t>
  </si>
  <si>
    <t>3.2.6.</t>
  </si>
  <si>
    <t>Прицельная внутриротовая контактная рентгенография зубов</t>
  </si>
  <si>
    <t>3.2.7.</t>
  </si>
  <si>
    <t>3.2.8.</t>
  </si>
  <si>
    <t>06.03.010</t>
  </si>
  <si>
    <t>Рентгенография шейного отдела позвоночника</t>
  </si>
  <si>
    <t>3.5.1.</t>
  </si>
  <si>
    <t>Функциональная рентгенография шейного отдела позвоночника</t>
  </si>
  <si>
    <t>3.5.2.</t>
  </si>
  <si>
    <t>06.03.013</t>
  </si>
  <si>
    <t>Рентгенография грудного отдела позвоночника</t>
  </si>
  <si>
    <t>3.6.1.</t>
  </si>
  <si>
    <t>06.03.017</t>
  </si>
  <si>
    <t>Рентгенография крестца</t>
  </si>
  <si>
    <t>3.6.2.</t>
  </si>
  <si>
    <t>3.6.3.</t>
  </si>
  <si>
    <t>3.6.4.</t>
  </si>
  <si>
    <t>3.6.5.</t>
  </si>
  <si>
    <t>3.7.1.</t>
  </si>
  <si>
    <t>Рентгенография тазобедренного сустава</t>
  </si>
  <si>
    <t>3.13.1.</t>
  </si>
  <si>
    <t>Рентгенография  таза</t>
  </si>
  <si>
    <t>06 18 003</t>
  </si>
  <si>
    <t>Ирригография</t>
  </si>
  <si>
    <t>Рентгенография  брюшной полости</t>
  </si>
  <si>
    <t>06.28.001</t>
  </si>
  <si>
    <t>4.5.1.</t>
  </si>
  <si>
    <t>Спирография на апп. Валента с  медикаментозной пробой</t>
  </si>
  <si>
    <t>Ультразвуковое исследование почек + надпочеников</t>
  </si>
  <si>
    <t>УЗИ моч. пузыря + простата 3 ед. (трансабдоминально)</t>
  </si>
  <si>
    <t>УЗИ предстательной железы (трансректально+трансабдоминально) + паховые лимфоузлы</t>
  </si>
  <si>
    <t>5.23.</t>
  </si>
  <si>
    <t>УЗИ комплексное урологическое(почки, надпочечники,  трансректальное исследование предстательной железы, мочевой пузырь)</t>
  </si>
  <si>
    <t>5.24.</t>
  </si>
  <si>
    <t>УЗИ комплексное (почки, надпочечники,  печень, желчный пузырь, поджелудочная железа, парааортальные лимфоузлы)</t>
  </si>
  <si>
    <t>Исследование уровня креатинина в крови</t>
  </si>
  <si>
    <t>Лазеротерапия (Милта) на 1 поле</t>
  </si>
  <si>
    <t>Лечение ультразвуком (УЗ-терапия, фонофорез) на 1 поле</t>
  </si>
  <si>
    <t>8.2.3.1.</t>
  </si>
  <si>
    <t>Аборт (Медикаментозное прерывание беременности препаратом Мифепристон)</t>
  </si>
  <si>
    <t>Лечебная гимнастика:</t>
  </si>
  <si>
    <t>8.7.1.1</t>
  </si>
  <si>
    <t>25.30.018</t>
  </si>
  <si>
    <t>Дыхательная гимнастика по Стрельниковой</t>
  </si>
  <si>
    <t>8.7.1.2</t>
  </si>
  <si>
    <t>Назначение комплекса упражнений (лечебной физкультуры) на гимнастических мячах групповое занятие</t>
  </si>
  <si>
    <t>8.7.1.3</t>
  </si>
  <si>
    <t>Назначение комплекса упражнений (лечебной физкультуры) на гимнастических мячах индивидуальное занятие</t>
  </si>
  <si>
    <t>8.7.1.4</t>
  </si>
  <si>
    <t>Назначение комплекса упражнений (лечебной физкультуры) групповое занятие</t>
  </si>
  <si>
    <t>8.7.1.5</t>
  </si>
  <si>
    <t>Назначение комплекса упражнений (лечебной физкультуры) индивидуальное занятие</t>
  </si>
  <si>
    <t>Оздоровительная гимнастика</t>
  </si>
  <si>
    <t>Назначение комплекса упражнений (оздоровительная гимнастика) групповое занятие</t>
  </si>
  <si>
    <t>Назначение комплекса упражнений (оздоровительная гимнатсика) индивидуальное занятие</t>
  </si>
  <si>
    <t xml:space="preserve">Постановка пиявок </t>
  </si>
  <si>
    <t>8.7.5.2.</t>
  </si>
  <si>
    <t>Гирудотерапия 1 сеанс (2 пиявки)</t>
  </si>
  <si>
    <t>8.7.5.3.</t>
  </si>
  <si>
    <t>Гирудотерапия 1 сеанс (3 пиявки)</t>
  </si>
  <si>
    <t>Дневной стационар терапевического профиля - диагностика и лечение основного заболевания 1 пациенто-день</t>
  </si>
  <si>
    <t>Дневной стационар неврологического профиля - диагностика и лечение основного заболевания 1 пациенто-день</t>
  </si>
  <si>
    <t>Дневной стационар терапевического профиля - диагностика и лечение сопутствующего заболевания 1 пациенто-день</t>
  </si>
  <si>
    <t>9.7.</t>
  </si>
  <si>
    <t>12.5.</t>
  </si>
  <si>
    <t>Прививка  против гриппа  с осмотром инфекциониста (кроме национальных проектов)</t>
  </si>
  <si>
    <t>13.1.</t>
  </si>
  <si>
    <t>13.4.</t>
  </si>
  <si>
    <t>13.5.</t>
  </si>
  <si>
    <t>13.9.</t>
  </si>
  <si>
    <t>13.13.</t>
  </si>
  <si>
    <t>Экономист :                                                          Малыченко С.Ю.</t>
  </si>
  <si>
    <t xml:space="preserve">платных медицинских услуг БУЗ УР "ГП №  6 МЗ УР" на 04.09.2017 г. </t>
  </si>
  <si>
    <t xml:space="preserve">АНТИ-ЛЮИС-Сум.антитела </t>
  </si>
  <si>
    <t>АНТИ-ЛЮИС-М</t>
  </si>
  <si>
    <t>АНТИ-ЛЮИС-G</t>
  </si>
  <si>
    <t>ЛЮИС-ТЕСТ №2</t>
  </si>
  <si>
    <t xml:space="preserve">РПГА-АНТИ-ЛЮИС </t>
  </si>
  <si>
    <t>Микоплазма IgA</t>
  </si>
  <si>
    <t>Микоплазма IgG</t>
  </si>
  <si>
    <t>Уреаплазма IgA</t>
  </si>
  <si>
    <t>Уреаплазма IgG</t>
  </si>
  <si>
    <t>Хламидии IgA</t>
  </si>
  <si>
    <t>Хламидии IgM</t>
  </si>
  <si>
    <t>Хламидии IgG</t>
  </si>
  <si>
    <t>TORCH и герпесные инфекции</t>
  </si>
  <si>
    <t>АНТИ-ВПГ(Вир.прост.герп.)-1,2 G</t>
  </si>
  <si>
    <t>ВПГ-1,2 авидность G</t>
  </si>
  <si>
    <t>ВПГ-1,2 IgM -экспресс</t>
  </si>
  <si>
    <t>АНТИ-ВПГ-1-G-экспресс</t>
  </si>
  <si>
    <t>АНТИ-ВПГ-2-G-экспресс</t>
  </si>
  <si>
    <t>Вирус герпеса человека-6 IgG</t>
  </si>
  <si>
    <t>Вирус герпеса человека-8 IgG</t>
  </si>
  <si>
    <t>Ветр.оспа и опояс.лиш.VZV IgM</t>
  </si>
  <si>
    <t>Ветр.оспа и опояс.лиш.VZV IgG</t>
  </si>
  <si>
    <t>ВЭБ-ЕА-IgG</t>
  </si>
  <si>
    <t>ВЭБ-VCA-IgG</t>
  </si>
  <si>
    <t>ВЭБ-VCA-IgG-авидность</t>
  </si>
  <si>
    <t>ВЭБ-VCA-IgМ</t>
  </si>
  <si>
    <t>АНТИ-Rubella-G</t>
  </si>
  <si>
    <t>АНТИ-Rubella-G-Авидность</t>
  </si>
  <si>
    <t>АНТИ-Rubella-M</t>
  </si>
  <si>
    <t>АНТИ-ТОКСО-A</t>
  </si>
  <si>
    <t>АНТИ-ТОКСО-G</t>
  </si>
  <si>
    <t>АНТИ-ТОКСО-GАвидность</t>
  </si>
  <si>
    <t xml:space="preserve">АНТИ-ТОКСО-М </t>
  </si>
  <si>
    <t xml:space="preserve">ЦМВ-IgM </t>
  </si>
  <si>
    <t>ЦМВ-IgG</t>
  </si>
  <si>
    <t>ЦМВ-IgG авидность</t>
  </si>
  <si>
    <t>Кандидозы:</t>
  </si>
  <si>
    <t>Аспергилла-IgG</t>
  </si>
  <si>
    <t>Кандида-IgA</t>
  </si>
  <si>
    <t>Кандида-IgM</t>
  </si>
  <si>
    <t>Кандида-IgG</t>
  </si>
  <si>
    <t>Паразитарные инфекции:</t>
  </si>
  <si>
    <t>Аскарида-IgG</t>
  </si>
  <si>
    <t>Гельминты-IgG</t>
  </si>
  <si>
    <t>Лямблия антитела</t>
  </si>
  <si>
    <t>Лямблия-IgM</t>
  </si>
  <si>
    <t>Токсокара-IgG</t>
  </si>
  <si>
    <t>Описторхоз IgG</t>
  </si>
  <si>
    <t>Трихинилез IgG</t>
  </si>
  <si>
    <t>Эхинококкоз-IgG</t>
  </si>
  <si>
    <t>Другие инфекционные заболевания:</t>
  </si>
  <si>
    <t>Аденовирус</t>
  </si>
  <si>
    <t>Норовирус</t>
  </si>
  <si>
    <t>Ротовирус</t>
  </si>
  <si>
    <t>Коклюш(Bordetella pertissis)IgG</t>
  </si>
  <si>
    <t>Хеликобактер пилори (кал)</t>
  </si>
  <si>
    <t>Хеликобактер -антитела</t>
  </si>
  <si>
    <t>Гормоны и маркеры:</t>
  </si>
  <si>
    <t xml:space="preserve">Гормоны щитовидной железы: </t>
  </si>
  <si>
    <t>Тироид-Т3 общий</t>
  </si>
  <si>
    <t>Тироид-Т3 свободный</t>
  </si>
  <si>
    <t>Тироид-Т4 общий</t>
  </si>
  <si>
    <t>Тироид-Т4 своб.</t>
  </si>
  <si>
    <t>Тироид-Тиреоглобулин ТГ</t>
  </si>
  <si>
    <t>Тироид-анти-Тг</t>
  </si>
  <si>
    <t>Тироид-анти-ТПО</t>
  </si>
  <si>
    <t>Тироид-ТТГ</t>
  </si>
  <si>
    <t xml:space="preserve">Гормоны половые: </t>
  </si>
  <si>
    <t>Гонадотропин-ЛГ</t>
  </si>
  <si>
    <t>Гонадотропин-ФСГ</t>
  </si>
  <si>
    <t>Гонадотропин-ХГч</t>
  </si>
  <si>
    <t>Гонадотропин-свободный ХГч</t>
  </si>
  <si>
    <t>Пролактин</t>
  </si>
  <si>
    <t>Стероид-Прогестерон</t>
  </si>
  <si>
    <t>Стероид-Тестостерон</t>
  </si>
  <si>
    <t>Нейронспецифич. Енолаза (NSE)</t>
  </si>
  <si>
    <t>ДЭАС</t>
  </si>
  <si>
    <t>Эстрадиол</t>
  </si>
  <si>
    <t xml:space="preserve">Гормоны поджелудочной железы: </t>
  </si>
  <si>
    <t>Инсулин</t>
  </si>
  <si>
    <t>С-пептид</t>
  </si>
  <si>
    <t xml:space="preserve">Гормоны надпочечников: </t>
  </si>
  <si>
    <t>Стероид-Кортизол</t>
  </si>
  <si>
    <t xml:space="preserve">Онкомаркеры: </t>
  </si>
  <si>
    <t>АФП</t>
  </si>
  <si>
    <t>ПСА-общий</t>
  </si>
  <si>
    <t>ПСА-свободный</t>
  </si>
  <si>
    <t>РЭА</t>
  </si>
  <si>
    <t>СА-125</t>
  </si>
  <si>
    <t>СА 19-9</t>
  </si>
  <si>
    <t>СА 15-3</t>
  </si>
  <si>
    <t>СА 72-4</t>
  </si>
  <si>
    <t>СА 242</t>
  </si>
  <si>
    <t>HE 4 антиген</t>
  </si>
  <si>
    <t>ТБГ</t>
  </si>
  <si>
    <t>ROMA(СА125+He4+расчет)</t>
  </si>
  <si>
    <t>HOMA-IR(Инсулин+сахар крови)</t>
  </si>
  <si>
    <t>Иммуноглобулины</t>
  </si>
  <si>
    <t>Иммуноглобулины IgA</t>
  </si>
  <si>
    <t>Иммуноглобулины IgM</t>
  </si>
  <si>
    <t>Иммуноглобулины IgG</t>
  </si>
  <si>
    <t>Иммуноглобулины IgE</t>
  </si>
  <si>
    <t>ДНК Chlamydia trachomatis / Mycoplasma genitalium (ком.1)</t>
  </si>
  <si>
    <t>Кач.</t>
  </si>
  <si>
    <t>Колич.</t>
  </si>
  <si>
    <t>ДНК Chlamydia trachomatis / Ureaplasma species (ком.1)</t>
  </si>
  <si>
    <t>ДНК Trichomonas vaginalis / Neisseria gonorrhoeae (комп.1)</t>
  </si>
  <si>
    <t>ДНК Candida albicans/ Gardnerella vaginalis (компл.1)</t>
  </si>
  <si>
    <t>ДНК Ureaplasma urealyticum / Ureaplasma parvum (компл.1)</t>
  </si>
  <si>
    <t>Mycoplasma hominis (компл.1)</t>
  </si>
  <si>
    <t>Mycoplasma genitalium (к.1)</t>
  </si>
  <si>
    <t>Ureaplasma urealyticum (к.1)</t>
  </si>
  <si>
    <t>Ureaplasma species (к.1)</t>
  </si>
  <si>
    <t>Бактериальный вагиноз</t>
  </si>
  <si>
    <t>ДНК ПЦР-12 ИППП: Chlamydia trachomatis/ Ureaplasma species; Mycoplasma hominis/ Mycoplas-ma genitalium; Trichomonas vagi-nalis/Neisseria gonorrhoeae;Can-dida albicans/Gardnerella vagina-lis; Цитомегаловирус/Вирус простого герпеса 1 и 2 типов; Вирус папилломы чел-ка16типа /Вирус папилом. чел-ка 18 типа</t>
  </si>
  <si>
    <t>Bacteroides species (компл.1)</t>
  </si>
  <si>
    <t>Лактонорм(лактобацилы+ОБМ)</t>
  </si>
  <si>
    <t>Gardnerella aginalis/Atopobium vaginae (комплект 1)</t>
  </si>
  <si>
    <t>Mycoplasma hominis / Mycoplasma genitalium (ком.1)</t>
  </si>
  <si>
    <t>Mobiluncus mulieris/Mobiluncus curtisii (комплект 1)</t>
  </si>
  <si>
    <t>Prevotella species/Leptotrichia amnionii group (комплект 1)</t>
  </si>
  <si>
    <t>Кандидозы</t>
  </si>
  <si>
    <t>ДНК Candida parapsilosis/ Candida ropicalis (компл.1)</t>
  </si>
  <si>
    <t>ДНК Candida krusei / Candida glabrata (комплект 1)</t>
  </si>
  <si>
    <t>ДНК Candida albicans / Fungi
(комплект 1)</t>
  </si>
  <si>
    <t>Биофлоры</t>
  </si>
  <si>
    <t>ПЦР Биофлор-12: Atopobium vaginae; Candida albicans; Gardnerella vaginalis; Fungi; Lactobacilus spp; Leptotrichia amnionii group; Mycoplasma hominis;  Mobiluncus mulieris; Mobiluncus curtisii; ОБМ; Prevotella species; Ureaplasma species</t>
  </si>
  <si>
    <t>ПЦР Биофлор-18: Atopobium vaginae; Bacteroides species; Chlamydia trachomatis; Candida albicans; ВПГ-1,2; Gardnerella vaginalis; Fungi; Lactobacilus spp; Leptotrichia amnionii group; Mycoplasma hominis; Mycoplasma genitalium; Mobiluncus mulieris; Mobiluncus curtisii; Neisseria gonorrhoeae; ОМБ; Prevotella species; Ureaplasma species; Trichomonas vaginalis; ЦМБ</t>
  </si>
  <si>
    <t>ДНК ЦМВ / ВПГ-1,2 (компл.1)</t>
  </si>
  <si>
    <t>ДНК ВПГ-1 / ВПГ-2 (к.1)</t>
  </si>
  <si>
    <t>ДНК ВГЧ-6 (к.1)</t>
  </si>
  <si>
    <t>ДНК ВЭБ (комплект 1)</t>
  </si>
  <si>
    <t>Папиломавирусные инфекции</t>
  </si>
  <si>
    <t>ДНК ВПЧ 16/18 (комплект 1)</t>
  </si>
  <si>
    <t>ДНК ВПЧ ВКР скрин (компл.1)
16, 18, 31, 33, 35, 39, 45, 51, 52, 56, 58, 59, 66 и 68 типов высок. канцерогенного риска
д/выявления ДНК ВПЧ без определ. генотипа</t>
  </si>
  <si>
    <t>ДНК ВПЧ ВКР генотип (колич.  компл.1) РУ № ФСР 2012/13457
для дифференц. Выявл. и количеств.определен. ДНК вирусов папил-ломы челов.16, 18, 31, 33, 35, 39, 45, 51, 52, 56, 58 и 59 типов высок. канцероген. риска (ВКР)</t>
  </si>
  <si>
    <t>Гепатитные инфекции</t>
  </si>
  <si>
    <t>РНК ВГА (комплект 1)</t>
  </si>
  <si>
    <t>П Р Е Й С К У Р А Н Т   № 1а - 2018</t>
  </si>
  <si>
    <t xml:space="preserve">платных медицинских услуг БУЗ УР "ГП №  6 МЗ УР" осуществляемых по договору </t>
  </si>
  <si>
    <t>по состоянию на 19.01.2018г.</t>
  </si>
  <si>
    <t>ИММУНОФЕРМЕНТНЫЕ АНАЛИЗЫ</t>
  </si>
  <si>
    <t>а1</t>
  </si>
  <si>
    <t>а2</t>
  </si>
  <si>
    <t>а3</t>
  </si>
  <si>
    <t>а4</t>
  </si>
  <si>
    <t>а5</t>
  </si>
  <si>
    <t>а6</t>
  </si>
  <si>
    <t>а7</t>
  </si>
  <si>
    <t>а8</t>
  </si>
  <si>
    <t>а9</t>
  </si>
  <si>
    <t>а10</t>
  </si>
  <si>
    <t>а11</t>
  </si>
  <si>
    <t>а12</t>
  </si>
  <si>
    <t>а13</t>
  </si>
  <si>
    <t>а14</t>
  </si>
  <si>
    <t>а15</t>
  </si>
  <si>
    <t>а16</t>
  </si>
  <si>
    <t>а17</t>
  </si>
  <si>
    <t>а18</t>
  </si>
  <si>
    <t>а19</t>
  </si>
  <si>
    <t>а20</t>
  </si>
  <si>
    <t>а21</t>
  </si>
  <si>
    <t>а22</t>
  </si>
  <si>
    <t>а23</t>
  </si>
  <si>
    <t>а24</t>
  </si>
  <si>
    <t>а25</t>
  </si>
  <si>
    <t>а26</t>
  </si>
  <si>
    <t>а27</t>
  </si>
  <si>
    <t>а28</t>
  </si>
  <si>
    <t>а29</t>
  </si>
  <si>
    <t>а30</t>
  </si>
  <si>
    <t>а31</t>
  </si>
  <si>
    <t>а32</t>
  </si>
  <si>
    <t>а33</t>
  </si>
  <si>
    <t>а34</t>
  </si>
  <si>
    <t>а35</t>
  </si>
  <si>
    <t>а36</t>
  </si>
  <si>
    <t>а37</t>
  </si>
  <si>
    <t>а38</t>
  </si>
  <si>
    <t>а39</t>
  </si>
  <si>
    <t>а40</t>
  </si>
  <si>
    <t>а41</t>
  </si>
  <si>
    <t>а42</t>
  </si>
  <si>
    <t>а43</t>
  </si>
  <si>
    <t>а44</t>
  </si>
  <si>
    <t>а45</t>
  </si>
  <si>
    <t>а46</t>
  </si>
  <si>
    <t>а47</t>
  </si>
  <si>
    <t>а48</t>
  </si>
  <si>
    <t>а49</t>
  </si>
  <si>
    <t>а49.1</t>
  </si>
  <si>
    <t>а49.2</t>
  </si>
  <si>
    <t>а49.3</t>
  </si>
  <si>
    <t>а50</t>
  </si>
  <si>
    <t>а51</t>
  </si>
  <si>
    <t>а52</t>
  </si>
  <si>
    <t>а53</t>
  </si>
  <si>
    <t>а54</t>
  </si>
  <si>
    <t>а55</t>
  </si>
  <si>
    <t>а56</t>
  </si>
  <si>
    <t>а57</t>
  </si>
  <si>
    <t>а58</t>
  </si>
  <si>
    <t>а59</t>
  </si>
  <si>
    <t>а60</t>
  </si>
  <si>
    <t>а61</t>
  </si>
  <si>
    <t>а62</t>
  </si>
  <si>
    <t>а63</t>
  </si>
  <si>
    <t>а64</t>
  </si>
  <si>
    <t>а65</t>
  </si>
  <si>
    <t>а66</t>
  </si>
  <si>
    <t>а67</t>
  </si>
  <si>
    <t>а68</t>
  </si>
  <si>
    <t>а69</t>
  </si>
  <si>
    <t>а70</t>
  </si>
  <si>
    <t>а71</t>
  </si>
  <si>
    <t>а72</t>
  </si>
  <si>
    <t>а73</t>
  </si>
  <si>
    <t>а74</t>
  </si>
  <si>
    <t>а75</t>
  </si>
  <si>
    <t>а76</t>
  </si>
  <si>
    <t>а77</t>
  </si>
  <si>
    <t>а78</t>
  </si>
  <si>
    <t>а79</t>
  </si>
  <si>
    <t>а80</t>
  </si>
  <si>
    <t>а81</t>
  </si>
  <si>
    <t>а81.1</t>
  </si>
  <si>
    <t>а81.2</t>
  </si>
  <si>
    <t>а82</t>
  </si>
  <si>
    <t>а83</t>
  </si>
  <si>
    <t>а 83.1</t>
  </si>
  <si>
    <t>Гепатит А  IgM</t>
  </si>
  <si>
    <t>а84</t>
  </si>
  <si>
    <t>а 84.1</t>
  </si>
  <si>
    <t>Гепатит А  IgG</t>
  </si>
  <si>
    <t>а85</t>
  </si>
  <si>
    <t>ПЦР АНАЛИЗЫ</t>
  </si>
  <si>
    <t>а86</t>
  </si>
  <si>
    <t>а87</t>
  </si>
  <si>
    <t>а88</t>
  </si>
  <si>
    <t>а89</t>
  </si>
  <si>
    <t>а90</t>
  </si>
  <si>
    <t>а91</t>
  </si>
  <si>
    <t>а92</t>
  </si>
  <si>
    <t>а93</t>
  </si>
  <si>
    <t>а94</t>
  </si>
  <si>
    <t>а95</t>
  </si>
  <si>
    <t>а96</t>
  </si>
  <si>
    <t>а97</t>
  </si>
  <si>
    <t>а98</t>
  </si>
  <si>
    <t>а99</t>
  </si>
  <si>
    <t>а100</t>
  </si>
  <si>
    <t>а101</t>
  </si>
  <si>
    <t>а102</t>
  </si>
  <si>
    <t>а103</t>
  </si>
  <si>
    <t>а104</t>
  </si>
  <si>
    <t>а105</t>
  </si>
  <si>
    <t>а106</t>
  </si>
  <si>
    <t>а107</t>
  </si>
  <si>
    <t>а108</t>
  </si>
  <si>
    <t>а109</t>
  </si>
  <si>
    <t>а110</t>
  </si>
  <si>
    <t>а111</t>
  </si>
  <si>
    <t>а112</t>
  </si>
  <si>
    <t>а113</t>
  </si>
  <si>
    <t>а114</t>
  </si>
  <si>
    <t>а115</t>
  </si>
  <si>
    <t>а116</t>
  </si>
  <si>
    <t>а117</t>
  </si>
  <si>
    <t>а118</t>
  </si>
  <si>
    <r>
      <rPr>
        <sz val="11"/>
        <rFont val="Calibri"/>
        <family val="2"/>
      </rPr>
      <t>ПЦР Биофлор-10: Atopobium vaginae;</t>
    </r>
    <r>
      <rPr>
        <sz val="10"/>
        <rFont val="Arial Cyr"/>
        <family val="0"/>
      </rPr>
      <t xml:space="preserve"> </t>
    </r>
    <r>
      <rPr>
        <sz val="11"/>
        <rFont val="Calibri"/>
        <family val="2"/>
      </rPr>
      <t>Candida albicans;</t>
    </r>
    <r>
      <rPr>
        <sz val="10"/>
        <rFont val="Arial Cyr"/>
        <family val="0"/>
      </rPr>
      <t xml:space="preserve"> </t>
    </r>
    <r>
      <rPr>
        <sz val="11"/>
        <rFont val="Calibri"/>
        <family val="2"/>
      </rPr>
      <t>Gardnerella vaginalis;</t>
    </r>
    <r>
      <rPr>
        <sz val="10"/>
        <rFont val="Arial Cyr"/>
        <family val="0"/>
      </rPr>
      <t xml:space="preserve"> </t>
    </r>
    <r>
      <rPr>
        <sz val="11"/>
        <rFont val="Calibri"/>
        <family val="2"/>
      </rPr>
      <t>Fungi;</t>
    </r>
    <r>
      <rPr>
        <sz val="10"/>
        <rFont val="Arial Cyr"/>
        <family val="0"/>
      </rPr>
      <t xml:space="preserve"> </t>
    </r>
    <r>
      <rPr>
        <sz val="11"/>
        <rFont val="Calibri"/>
        <family val="2"/>
      </rPr>
      <t xml:space="preserve">Lacto-bacilus spp; Leptotrichia am-nionii ; </t>
    </r>
    <r>
      <rPr>
        <sz val="10"/>
        <rFont val="Arial Cyr"/>
        <family val="0"/>
      </rPr>
      <t xml:space="preserve"> </t>
    </r>
    <r>
      <rPr>
        <sz val="11"/>
        <rFont val="Calibri"/>
        <family val="2"/>
      </rPr>
      <t>Mobiluncus mulieris; Mobiluncus curtisii;</t>
    </r>
    <r>
      <rPr>
        <sz val="10"/>
        <rFont val="Arial Cyr"/>
        <family val="0"/>
      </rPr>
      <t xml:space="preserve"> </t>
    </r>
    <r>
      <rPr>
        <sz val="10"/>
        <rFont val="Arial Cyr"/>
        <family val="0"/>
      </rPr>
      <t>ОБМ,</t>
    </r>
    <r>
      <rPr>
        <sz val="10"/>
        <rFont val="Arial Cyr"/>
        <family val="0"/>
      </rPr>
      <t xml:space="preserve"> </t>
    </r>
    <r>
      <rPr>
        <sz val="11"/>
        <rFont val="Calibri"/>
        <family val="2"/>
      </rPr>
      <t>Prevotella species</t>
    </r>
  </si>
  <si>
    <t>а119</t>
  </si>
  <si>
    <t>а120</t>
  </si>
  <si>
    <t>а121</t>
  </si>
  <si>
    <r>
      <rPr>
        <sz val="11"/>
        <rFont val="Calibri"/>
        <family val="2"/>
      </rPr>
      <t>ПЦР Биофлор-6: Atopobium vaginae;</t>
    </r>
    <r>
      <rPr>
        <sz val="10"/>
        <rFont val="Arial Cyr"/>
        <family val="0"/>
      </rPr>
      <t xml:space="preserve">  </t>
    </r>
    <r>
      <rPr>
        <sz val="11"/>
        <rFont val="Calibri"/>
        <family val="2"/>
      </rPr>
      <t>Gardnerella vaginalis;</t>
    </r>
    <r>
      <rPr>
        <sz val="10"/>
        <rFont val="Arial Cyr"/>
        <family val="0"/>
      </rPr>
      <t xml:space="preserve"> </t>
    </r>
    <r>
      <rPr>
        <sz val="11"/>
        <rFont val="Calibri"/>
        <family val="2"/>
      </rPr>
      <t xml:space="preserve">Lactobacilus spp; Leptotrichia amnionii ; </t>
    </r>
    <r>
      <rPr>
        <sz val="10"/>
        <rFont val="Arial Cyr"/>
        <family val="0"/>
      </rPr>
      <t xml:space="preserve"> </t>
    </r>
    <r>
      <rPr>
        <sz val="10"/>
        <rFont val="Arial Cyr"/>
        <family val="0"/>
      </rPr>
      <t>ОБМ,</t>
    </r>
    <r>
      <rPr>
        <sz val="10"/>
        <rFont val="Arial Cyr"/>
        <family val="0"/>
      </rPr>
      <t xml:space="preserve"> </t>
    </r>
    <r>
      <rPr>
        <sz val="11"/>
        <rFont val="Calibri"/>
        <family val="2"/>
      </rPr>
      <t>Prevotella species</t>
    </r>
  </si>
  <si>
    <t>а122</t>
  </si>
  <si>
    <r>
      <rPr>
        <sz val="11"/>
        <rFont val="Calibri"/>
        <family val="2"/>
      </rPr>
      <t>ПЦР Биофлор-8: Atopobium vaginae;</t>
    </r>
    <r>
      <rPr>
        <sz val="10"/>
        <rFont val="Arial Cyr"/>
        <family val="0"/>
      </rPr>
      <t xml:space="preserve"> </t>
    </r>
    <r>
      <rPr>
        <sz val="11"/>
        <rFont val="Calibri"/>
        <family val="2"/>
      </rPr>
      <t>Candida albicans;</t>
    </r>
    <r>
      <rPr>
        <sz val="10"/>
        <rFont val="Arial Cyr"/>
        <family val="0"/>
      </rPr>
      <t xml:space="preserve"> </t>
    </r>
    <r>
      <rPr>
        <sz val="11"/>
        <rFont val="Calibri"/>
        <family val="2"/>
      </rPr>
      <t>Gardnerella vaginalis;</t>
    </r>
    <r>
      <rPr>
        <sz val="10"/>
        <rFont val="Arial Cyr"/>
        <family val="0"/>
      </rPr>
      <t xml:space="preserve"> </t>
    </r>
    <r>
      <rPr>
        <sz val="11"/>
        <rFont val="Calibri"/>
        <family val="2"/>
      </rPr>
      <t>Fungi;</t>
    </r>
    <r>
      <rPr>
        <sz val="10"/>
        <rFont val="Arial Cyr"/>
        <family val="0"/>
      </rPr>
      <t xml:space="preserve"> </t>
    </r>
    <r>
      <rPr>
        <sz val="11"/>
        <rFont val="Calibri"/>
        <family val="2"/>
      </rPr>
      <t>Lacto-bacilus spp; Leptotrichia am-nionii ;</t>
    </r>
    <r>
      <rPr>
        <sz val="10"/>
        <rFont val="Arial Cyr"/>
        <family val="0"/>
      </rPr>
      <t xml:space="preserve"> </t>
    </r>
    <r>
      <rPr>
        <sz val="10"/>
        <rFont val="Arial Cyr"/>
        <family val="0"/>
      </rPr>
      <t>ОБМ,</t>
    </r>
    <r>
      <rPr>
        <sz val="10"/>
        <rFont val="Arial Cyr"/>
        <family val="0"/>
      </rPr>
      <t xml:space="preserve"> </t>
    </r>
    <r>
      <rPr>
        <sz val="11"/>
        <rFont val="Calibri"/>
        <family val="2"/>
      </rPr>
      <t>Prevotella species</t>
    </r>
  </si>
  <si>
    <t>а123</t>
  </si>
  <si>
    <t>а124</t>
  </si>
  <si>
    <t>а125</t>
  </si>
  <si>
    <t>а126</t>
  </si>
  <si>
    <t>а127</t>
  </si>
  <si>
    <t>а128</t>
  </si>
  <si>
    <t>а129</t>
  </si>
  <si>
    <t>а130</t>
  </si>
  <si>
    <t>а131</t>
  </si>
  <si>
    <t>а132</t>
  </si>
  <si>
    <t>а133</t>
  </si>
  <si>
    <t>а134</t>
  </si>
  <si>
    <t>а135</t>
  </si>
  <si>
    <t>а136</t>
  </si>
  <si>
    <t>а137</t>
  </si>
  <si>
    <t>а138</t>
  </si>
  <si>
    <t>а139</t>
  </si>
  <si>
    <t>а140</t>
  </si>
  <si>
    <t>Д-димер (ИФА)</t>
  </si>
  <si>
    <t>а141</t>
  </si>
  <si>
    <t>Определение группы крови по АВО</t>
  </si>
  <si>
    <t>а142</t>
  </si>
  <si>
    <t>Определение резус фактора</t>
  </si>
  <si>
    <t>а143</t>
  </si>
  <si>
    <t>Гликогемоглобин</t>
  </si>
  <si>
    <t>БИОХИМИЧЕСКИЕ ИССЛЕДОВАНИЯ КРОВИ</t>
  </si>
  <si>
    <t>а144</t>
  </si>
  <si>
    <t>Ферритин</t>
  </si>
  <si>
    <t>колич.</t>
  </si>
  <si>
    <t>а145</t>
  </si>
  <si>
    <t>Витамин В12 (цианкобаламин)</t>
  </si>
  <si>
    <t>а146</t>
  </si>
  <si>
    <t>Фолиевая кислота (фолаты)</t>
  </si>
  <si>
    <t>а147</t>
  </si>
  <si>
    <t>Гомоцистеин</t>
  </si>
  <si>
    <t>а148</t>
  </si>
  <si>
    <t>С3 компонент комплемента</t>
  </si>
  <si>
    <t>а149</t>
  </si>
  <si>
    <t>С4 компонент комплемента</t>
  </si>
  <si>
    <t>а150</t>
  </si>
  <si>
    <t>NT-проBNP (N-терминальный мозговой натрийуретический пропептид)</t>
  </si>
  <si>
    <t>а151</t>
  </si>
  <si>
    <t>Тропонин I</t>
  </si>
  <si>
    <t>ГОРМОНАЛЬНЫЕ ИССЛЕДОВАНИЯ</t>
  </si>
  <si>
    <t>а152</t>
  </si>
  <si>
    <t>Антитела к рецепторам ТТГ</t>
  </si>
  <si>
    <t>а153</t>
  </si>
  <si>
    <t>Антимюллеров гормон (AMH/MIS)</t>
  </si>
  <si>
    <t>а154</t>
  </si>
  <si>
    <t>Глобулин, связывающий половые гормоны (SHBG)</t>
  </si>
  <si>
    <t>а155</t>
  </si>
  <si>
    <t>Тестостерон свободный</t>
  </si>
  <si>
    <t>а156</t>
  </si>
  <si>
    <t>Дигидротестостерон</t>
  </si>
  <si>
    <t>а157</t>
  </si>
  <si>
    <t>Ассоциированный с беременностью плазменный белок А (РАРР-А)</t>
  </si>
  <si>
    <t>а158</t>
  </si>
  <si>
    <t>Антиспермальные антитела в сыворотке</t>
  </si>
  <si>
    <t>а159</t>
  </si>
  <si>
    <t>Адренокортикотропный гормон (АКТГ)</t>
  </si>
  <si>
    <t>а160</t>
  </si>
  <si>
    <t>Альдостерон</t>
  </si>
  <si>
    <t>а161</t>
  </si>
  <si>
    <t>Антитела к инсулину</t>
  </si>
  <si>
    <t>а162</t>
  </si>
  <si>
    <t>Проинсулин</t>
  </si>
  <si>
    <t>а163</t>
  </si>
  <si>
    <t>Гастрин-17 базальный</t>
  </si>
  <si>
    <t>а164</t>
  </si>
  <si>
    <t>Пепсиноген-I</t>
  </si>
  <si>
    <t>а165</t>
  </si>
  <si>
    <t>Пепсиноген-II</t>
  </si>
  <si>
    <t>а166</t>
  </si>
  <si>
    <t>Гастропанель (комплексное исследование): гастрин-17 базальный, пепсиноген I, пепсиноген II, Ат к Helicobacter pylori (колич.), заключение</t>
  </si>
  <si>
    <t>а167</t>
  </si>
  <si>
    <t>Паратиреоидный гормон (паратгормон), интактный</t>
  </si>
  <si>
    <t>а168</t>
  </si>
  <si>
    <t>Кальцитонин</t>
  </si>
  <si>
    <t>а169</t>
  </si>
  <si>
    <t>Соматотропный гормон (СТГ)</t>
  </si>
  <si>
    <t>а170</t>
  </si>
  <si>
    <t>Инсулиноподобный фактор роста I (ИПФР-I Соматомедин С)</t>
  </si>
  <si>
    <t>ВИРУСНЫЕ ИНФЕКЦИИ</t>
  </si>
  <si>
    <t>а171</t>
  </si>
  <si>
    <t>HВsAg (антиген "s" вируса гепатита В) количественный</t>
  </si>
  <si>
    <t>а172</t>
  </si>
  <si>
    <t>HВeAg (антиген е вируса гепатита В)</t>
  </si>
  <si>
    <t>кач.</t>
  </si>
  <si>
    <t>а173</t>
  </si>
  <si>
    <t>Ат к вирусу гепатита С IgM (анти-HCV IgМ)</t>
  </si>
  <si>
    <t>а174</t>
  </si>
  <si>
    <t>Ат к вирусу гепатита С IgG - иммуноблот подтверждающий</t>
  </si>
  <si>
    <t>иммуноблот</t>
  </si>
  <si>
    <t>а175</t>
  </si>
  <si>
    <t>Ат к вирусу кори IgG (Measles IgG)</t>
  </si>
  <si>
    <t>полуколич.</t>
  </si>
  <si>
    <t>а176</t>
  </si>
  <si>
    <t>Ат к вирусу клещевого энцефалита IgG</t>
  </si>
  <si>
    <t>а177</t>
  </si>
  <si>
    <t>Ат к вирусу клещевого энцефалита IgM</t>
  </si>
  <si>
    <t>БАКТЕРИАЛЬНЫЕ ИНФЕКЦИИ</t>
  </si>
  <si>
    <t>а178</t>
  </si>
  <si>
    <t>Ат к Shigella sonnei (шигелла Зонне, РПГА, суммарные)</t>
  </si>
  <si>
    <t>а179</t>
  </si>
  <si>
    <t>Ат к Shigella flexneri (шигелла Флекснера, РПГА, суммарные)</t>
  </si>
  <si>
    <t>а180</t>
  </si>
  <si>
    <t>Ат к Yersinia enterocolitica IgG</t>
  </si>
  <si>
    <t>а181</t>
  </si>
  <si>
    <t>Ат к Yersinia pseudotuberculosis (РПГА, суммарные - псевдотуберкулёз)</t>
  </si>
  <si>
    <t>а182</t>
  </si>
  <si>
    <t>Волчаночный антикоагулянт</t>
  </si>
  <si>
    <t>а183</t>
  </si>
  <si>
    <t>Антитела к кардиолипину IgG (колич.)</t>
  </si>
  <si>
    <t>а184</t>
  </si>
  <si>
    <t>Антитела к кардиолипину IgM (колич.)</t>
  </si>
  <si>
    <t>а185</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</si>
  <si>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</si>
  <si>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колич./ полуколич.</t>
  </si>
  <si>
    <t>ЦИТОЛОГИЧЕСКИЕ ИССЛЕДОВАНИЯ</t>
  </si>
  <si>
    <t>а186</t>
  </si>
  <si>
    <t>Цитологическое исследование мокроты</t>
  </si>
  <si>
    <t>а187</t>
  </si>
  <si>
    <t>Цитологическое исследование образований кожи, соскобов и отпечатков эрозий, ран, свищей</t>
  </si>
  <si>
    <t>а188</t>
  </si>
  <si>
    <t>Цитологическое исследование соскобов шейки матки, цервик. Канала, влагалища с окраской по Лейшману</t>
  </si>
  <si>
    <t>СКРИНИНГОВЫЕ ПАНЕЛИ АЛГЕНОВ (IgE специфические)</t>
  </si>
  <si>
    <t>а189</t>
  </si>
  <si>
    <t>Ингаляционная панель - скрининг (Phadiatop ImmunoCAP): определение специфических IgE к основным ингаляционным аллергенам</t>
  </si>
  <si>
    <t>а190</t>
  </si>
  <si>
    <t>Пищевая панель (панель из 24 тестов): специфические IgE к 75 продуктам (5 индивидуальных и 70 в микстах), Dr.Fooke</t>
  </si>
  <si>
    <t>колич./ кач.</t>
  </si>
  <si>
    <t>а191</t>
  </si>
  <si>
    <t>Объединённая пищевая панель: диагностика пищевой аллергеи и пищевой непереносимости (панель из 24 тестов): специфические IgG4 и IgE к 75 продуктам (5 индивидуальных и 70 в микстах), Dr.Fooke</t>
  </si>
  <si>
    <t>а192</t>
  </si>
  <si>
    <t>Комплексная диагностика пищевой непереносимости (панель из 24 тестов): специфические IgG4 к 75 продуктам (5 индивидуальных и 70 в микстах), Dr.Fooke</t>
  </si>
  <si>
    <t>а193</t>
  </si>
  <si>
    <r>
      <t xml:space="preserve">Панель аллергенов </t>
    </r>
    <r>
      <rPr>
        <b/>
        <sz val="11"/>
        <color indexed="8"/>
        <rFont val="Times New Roman"/>
        <family val="1"/>
      </rPr>
      <t xml:space="preserve">Экзема </t>
    </r>
    <r>
      <rPr>
        <sz val="10"/>
        <color indexed="8"/>
        <rFont val="Times New Roman"/>
        <family val="1"/>
      </rPr>
      <t xml:space="preserve">(специфические IgE к аллергенам, ассоциированным с развитием данного заболевания): Яичный белок (f1), Коровье молоко (f2), Пшеница </t>
    </r>
    <r>
      <rPr>
        <sz val="11"/>
        <color indexed="8"/>
        <rFont val="Times New Roman"/>
        <family val="1"/>
      </rPr>
      <t>(f4), Соя (f14), Клещ домашней пыли (d1), Кошка (e1), Собака (е5), Треска (f3)</t>
    </r>
  </si>
  <si>
    <t>а194</t>
  </si>
  <si>
    <r>
      <t xml:space="preserve">Панель аллергенов </t>
    </r>
    <r>
      <rPr>
        <b/>
        <sz val="11"/>
        <color indexed="8"/>
        <rFont val="Times New Roman"/>
        <family val="1"/>
      </rPr>
      <t xml:space="preserve">Астама/Ринит - </t>
    </r>
    <r>
      <rPr>
        <b/>
        <sz val="10"/>
        <color indexed="8"/>
        <rFont val="Times New Roman"/>
        <family val="1"/>
      </rPr>
      <t xml:space="preserve">взрослые </t>
    </r>
    <r>
      <rPr>
        <sz val="10"/>
        <color indexed="8"/>
        <rFont val="Times New Roman"/>
        <family val="1"/>
      </rPr>
      <t>(специфические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r>
  </si>
  <si>
    <t>а195</t>
  </si>
  <si>
    <r>
      <t>Панель аллергенов</t>
    </r>
    <r>
      <rPr>
        <b/>
        <sz val="11"/>
        <color indexed="8"/>
        <rFont val="Times New Roman"/>
        <family val="1"/>
      </rPr>
      <t xml:space="preserve"> Предвакцинационная</t>
    </r>
    <r>
      <rPr>
        <sz val="11"/>
        <color indexed="8"/>
        <rFont val="Times New Roman"/>
        <family val="1"/>
      </rPr>
      <t xml:space="preserve"> (специфические IgE к аллергенам, ассоциированным с развитием осложнений при вакцинации): Яичный овальбумин(f232), Дрожжи(f45), формальдегид/формалин (k80), триптаза</t>
    </r>
  </si>
  <si>
    <t>а196</t>
  </si>
  <si>
    <r>
      <t xml:space="preserve">Панель аллергенов </t>
    </r>
    <r>
      <rPr>
        <b/>
        <sz val="11"/>
        <color indexed="8"/>
        <rFont val="Times New Roman"/>
        <family val="1"/>
      </rPr>
      <t xml:space="preserve">Предоперационная </t>
    </r>
    <r>
      <rPr>
        <sz val="11"/>
        <color indexed="8"/>
        <rFont val="Times New Roman"/>
        <family val="1"/>
      </rPr>
      <t>(ферменты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t>
    </r>
  </si>
  <si>
    <t>а197</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</si>
  <si>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</si>
  <si>
    <t>а198</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</si>
  <si>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t>
  </si>
  <si>
    <t>МИКСТЫ (смеси аллергенов):</t>
  </si>
  <si>
    <t>а199</t>
  </si>
  <si>
    <r>
      <t>Домашняя пыль,</t>
    </r>
    <r>
      <rPr>
        <sz val="11"/>
        <color indexed="8"/>
        <rFont val="Times New Roman"/>
        <family val="1"/>
      </rPr>
      <t xml:space="preserve"> микст hx2. Микст включает смесь аллергенов: Hollister-Stier Labs (h2), Dermatophagoides pteronyssinus (d1), Dermatophagoides farinae (d2), таракан-прусак / Blatella germanica (i6)</t>
    </r>
  </si>
  <si>
    <t>а200</t>
  </si>
  <si>
    <r>
      <t>Клещи бытовые</t>
    </r>
    <r>
      <rPr>
        <sz val="11"/>
        <color indexed="8"/>
        <rFont val="Times New Roman"/>
        <family val="1"/>
      </rPr>
      <t>,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r>
  </si>
  <si>
    <t>а201</t>
  </si>
  <si>
    <r>
      <t>Плесневые грибки</t>
    </r>
    <r>
      <rPr>
        <sz val="11"/>
        <color indexed="8"/>
        <rFont val="Times New Roman"/>
        <family val="1"/>
      </rPr>
      <t>, микст mx2. Микст включает смесь аллергенов: Penicillium notatum (m1), Cladosporium herbarum (m2), Aspergillus fumigatus (m3), Candida albicans (m5), Alternaria tenuis (m6), Setomelanomma rostrata (m8)</t>
    </r>
  </si>
  <si>
    <t>а202</t>
  </si>
  <si>
    <r>
      <t>Домашние животные</t>
    </r>
    <r>
      <rPr>
        <sz val="11"/>
        <color indexed="8"/>
        <rFont val="Times New Roman"/>
        <family val="1"/>
      </rPr>
      <t xml:space="preserve"> (эпителий), микст ex1. Микст включает смесь аллергенов: перхоть кошки (е1), перхоть собаки (е5), перхоть лошади (е3), перхоть коровы (е4)</t>
    </r>
  </si>
  <si>
    <t>а203</t>
  </si>
  <si>
    <r>
      <t>Домашние животные</t>
    </r>
    <r>
      <rPr>
        <sz val="11"/>
        <color indexed="8"/>
        <rFont val="Times New Roman"/>
        <family val="1"/>
      </rPr>
      <t>,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r>
  </si>
  <si>
    <t>а204</t>
  </si>
  <si>
    <r>
      <t>Грызуны,</t>
    </r>
    <r>
      <rPr>
        <sz val="11"/>
        <color indexed="8"/>
        <rFont val="Times New Roman"/>
        <family val="1"/>
      </rPr>
      <t xml:space="preserve">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r>
  </si>
  <si>
    <t>а205</t>
  </si>
  <si>
    <r>
      <t>Перо домашней птицы</t>
    </r>
    <r>
      <rPr>
        <sz val="11"/>
        <color indexed="8"/>
        <rFont val="Times New Roman"/>
        <family val="1"/>
      </rPr>
      <t>, микст ex71. Микст включает смесь аллергенов: перо гуся (e70), перо курицы (e85), перо утки (e86), перо индейки (e89)</t>
    </r>
  </si>
  <si>
    <t>а206</t>
  </si>
  <si>
    <r>
      <t>Перья птиц</t>
    </r>
    <r>
      <rPr>
        <sz val="11"/>
        <color indexed="8"/>
        <rFont val="Times New Roman"/>
        <family val="1"/>
      </rPr>
      <t xml:space="preserve">, микст ex72. </t>
    </r>
    <r>
      <rPr>
        <sz val="10"/>
        <color indexed="8"/>
        <rFont val="Times New Roman"/>
        <family val="1"/>
      </rPr>
      <t xml:space="preserve">Микст включает смесь аллергенов: перо волнистого попугая (e78), перо канарейки (e201), перо длиннохвостого попугая (e196), перья попугая </t>
    </r>
    <r>
      <rPr>
        <sz val="11"/>
        <color indexed="8"/>
        <rFont val="Times New Roman"/>
        <family val="1"/>
      </rPr>
      <t>(e213), перья вьюркa (e214)</t>
    </r>
  </si>
  <si>
    <t>а207</t>
  </si>
  <si>
    <r>
      <t>Пыльца раннецветущих деревьев,</t>
    </r>
    <r>
      <rPr>
        <sz val="11"/>
        <color indexed="8"/>
        <rFont val="Times New Roman"/>
        <family val="1"/>
      </rPr>
      <t xml:space="preserve"> микст tx5. Микст включает смесь аллергенов: ольха серая (t2), лещина обыкновенная (t4), вяз (t8), ива белая (t12), тополь (t14)</t>
    </r>
  </si>
  <si>
    <t>а208</t>
  </si>
  <si>
    <r>
      <t>Пыльца поздноцветущих деревьев</t>
    </r>
    <r>
      <rPr>
        <sz val="11"/>
        <color indexed="8"/>
        <rFont val="Times New Roman"/>
        <family val="1"/>
      </rPr>
      <t>, микст tx6. Микст включает смесь аллергенов: клен ясенелистный (t1), береза белая (t3), бук лесной (t5), дуб белый (t7), грецкий орех (t10)</t>
    </r>
  </si>
  <si>
    <t>а209</t>
  </si>
  <si>
    <r>
      <t>Пыльца деревьев</t>
    </r>
    <r>
      <rPr>
        <sz val="11"/>
        <color indexed="8"/>
        <rFont val="Times New Roman"/>
        <family val="1"/>
      </rPr>
      <t>, микст tx9. Микст включает смесь аллергенов: ольха серая (t2), береза (t3), лещина обыкновенная (t4), дуб белый (t7), ива белая (t12)</t>
    </r>
  </si>
  <si>
    <t>а210</t>
  </si>
  <si>
    <r>
      <t>Пыльца раннецветущих луговых трав</t>
    </r>
    <r>
      <rPr>
        <sz val="11"/>
        <color indexed="8"/>
        <rFont val="Times New Roman"/>
        <family val="1"/>
      </rPr>
      <t>, микст gx1. Микст включает смесь аллергенов: ежа сборная (g3), овсяница луговая (g4), райграс пастбищный / плевел (g5), тимофеевка луговая (g6), мятлик луговой (g8)</t>
    </r>
  </si>
  <si>
    <t>а211</t>
  </si>
  <si>
    <r>
      <t>Пыльца сорных трав</t>
    </r>
    <r>
      <rPr>
        <sz val="11"/>
        <color indexed="8"/>
        <rFont val="Times New Roman"/>
        <family val="1"/>
      </rPr>
      <t xml:space="preserve">, микст wx1. </t>
    </r>
    <r>
      <rPr>
        <sz val="10"/>
        <color indexed="8"/>
        <rFont val="Times New Roman"/>
        <family val="1"/>
      </rPr>
      <t xml:space="preserve">Микст включает смесь аллергенов: амброзия полыннолистная (w1), полынь обыкновенная (w6), подорожник ланцетолистный (w9), </t>
    </r>
    <r>
      <rPr>
        <sz val="11"/>
        <color indexed="8"/>
        <rFont val="Times New Roman"/>
        <family val="1"/>
      </rPr>
      <t>марь белая (w10), зольник/cолянка (w11)</t>
    </r>
  </si>
  <si>
    <t>а212</t>
  </si>
  <si>
    <r>
      <t>Пыльца сорных трав</t>
    </r>
    <r>
      <rPr>
        <sz val="11"/>
        <color indexed="8"/>
        <rFont val="Times New Roman"/>
        <family val="1"/>
      </rPr>
      <t>, микст wx2. Микст включает смесь аллергенов: амброзия голометельчатая (w2), полынь обыкновенная (w6), подорожник ланцетолистный (w9), марь белая (w10), лебеда (w15)</t>
    </r>
  </si>
  <si>
    <t>а213</t>
  </si>
  <si>
    <r>
      <t>Пыльца сорных трав,</t>
    </r>
    <r>
      <rPr>
        <sz val="11"/>
        <color indexed="8"/>
        <rFont val="Times New Roman"/>
        <family val="1"/>
      </rPr>
      <t xml:space="preserve"> микст wx3. Микст включает смесь аллергенов: полынь (w6), подорожник ланцетолистный (w9), марь белая (w10), золотарник (w12), крапива двудомная (w20)</t>
    </r>
  </si>
  <si>
    <t>а214</t>
  </si>
  <si>
    <r>
      <t>Пыльца сорных трав</t>
    </r>
    <r>
      <rPr>
        <sz val="11"/>
        <color indexed="8"/>
        <rFont val="Times New Roman"/>
        <family val="1"/>
      </rPr>
      <t>,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r>
  </si>
  <si>
    <t>а215</t>
  </si>
  <si>
    <r>
      <t>Профессиональные аллергены</t>
    </r>
    <r>
      <rPr>
        <sz val="11"/>
        <color indexed="8"/>
        <rFont val="Times New Roman"/>
        <family val="1"/>
      </rPr>
      <t>, микст PAX6. Микст включает смесь аллергенов: этиленоксид (k78), фталиевый ангидрид (k79), формальдегид (k80), хлорамин-Т (k85)</t>
    </r>
  </si>
  <si>
    <t>а216</t>
  </si>
  <si>
    <r>
      <t>Детская смесь</t>
    </r>
    <r>
      <rPr>
        <sz val="11"/>
        <color indexed="8"/>
        <rFont val="Times New Roman"/>
        <family val="1"/>
      </rPr>
      <t>, микст fx5. Микст включает смесь аллергенов: яичный белок (f1), коровье молоко (f2), треска (f3), пшеничная мука (f4), арахис (f13), соевые бобы (f14)</t>
    </r>
  </si>
  <si>
    <t>а217</t>
  </si>
  <si>
    <r>
      <t>Морепродукты,</t>
    </r>
    <r>
      <rPr>
        <sz val="11"/>
        <color indexed="8"/>
        <rFont val="Times New Roman"/>
        <family val="1"/>
      </rPr>
      <t xml:space="preserve"> микст fx2. Микст включает смесь аллергенов: треска (f3), креветки (f24), голубая мидия (f37), тунец (f40), лосось (f41)</t>
    </r>
  </si>
  <si>
    <t>а218</t>
  </si>
  <si>
    <r>
      <t>Рыба,</t>
    </r>
    <r>
      <rPr>
        <sz val="11"/>
        <color indexed="8"/>
        <rFont val="Times New Roman"/>
        <family val="1"/>
      </rPr>
      <t xml:space="preserve"> микст fx74. Микст включает смесь аллергенов: треска (f3), сельдь (f205), скумбрия (f206), камбала (f254)</t>
    </r>
  </si>
  <si>
    <t>а219</t>
  </si>
  <si>
    <r>
      <t>Мясо,</t>
    </r>
    <r>
      <rPr>
        <sz val="11"/>
        <color indexed="8"/>
        <rFont val="Times New Roman"/>
        <family val="1"/>
      </rPr>
      <t xml:space="preserve"> микст fx16. Микст включает смесь аллергенов: свинина (f26), говядина (f27), куриное мясо (f83), баранина (f88)</t>
    </r>
  </si>
  <si>
    <t>а220</t>
  </si>
  <si>
    <r>
      <t>Мука злаковых и кунжутные</t>
    </r>
    <r>
      <rPr>
        <sz val="11"/>
        <color indexed="8"/>
        <rFont val="Times New Roman"/>
        <family val="1"/>
      </rPr>
      <t>, микст fx3. Микст включает смесь аллергенов: пшеничная мука (f4), овсяная мука (f7), кукурузная мука (f8), кунжут (f10), гречневая мука (f11)</t>
    </r>
  </si>
  <si>
    <t>а221</t>
  </si>
  <si>
    <r>
      <t>Мука злаковых,</t>
    </r>
    <r>
      <rPr>
        <sz val="11"/>
        <color indexed="8"/>
        <rFont val="Times New Roman"/>
        <family val="1"/>
      </rPr>
      <t xml:space="preserve"> микст fx20. Микст включает смесь аллергенов: пшеничная мука (f4), ржаная мука (f5), ячменная мука (f6), рисовая мука (f9)</t>
    </r>
  </si>
  <si>
    <t>а222</t>
  </si>
  <si>
    <t>Овощи и бобовые, микст fx13. Микст включает смесь аллергенов: горох (f12), белая фасоль (f15), морковь (f31), картофель (f35)</t>
  </si>
  <si>
    <t>а223</t>
  </si>
  <si>
    <t>Овощи, микст fx14. Микст включает смесь аллергенов: помидор (f25), шпинат (f214), капуста (f216), паприка (f218)</t>
  </si>
  <si>
    <t>а224</t>
  </si>
  <si>
    <t>Орехи, микст fx1. Микст включает смесь аллергенов: арахис (f13), фундук (f17), бразильский орех (f18), миндаль (f20), кокос (f36)</t>
  </si>
  <si>
    <t>а225</t>
  </si>
  <si>
    <t>Цитрусовые и фрукты, микст fx15. Микст включает смесь аллергенов: апельсин (f33), яблоко (f49), банан (f92), персик (f95)</t>
  </si>
  <si>
    <t>а226</t>
  </si>
  <si>
    <t>Цитрусовые, микст fx19. Микст включает смесь аллергенов: лимон (f32), апельсин (f33), мандарин (f34), грейпфрут (f92)</t>
  </si>
  <si>
    <t>а227</t>
  </si>
  <si>
    <t>Фрукты, мискт fx31. Микст включает смесь аллергенов: яблоко (f49), груша (f94), персик (f95), вишня (f242), слива (f255)</t>
  </si>
  <si>
    <t>а228</t>
  </si>
  <si>
    <t>Фрукты и бахчевые, микст fx21. Микст включает смесь аллергенов: киви (f84), дыня (f87), банан (f92), персик (f95), ананас (f210)</t>
  </si>
  <si>
    <t>а229</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</si>
  <si>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t>
  </si>
  <si>
    <t>а230</t>
  </si>
  <si>
    <t xml:space="preserve">t215 Береза, рекомбинантный компонент (rBet v1 PR-10) </t>
  </si>
  <si>
    <t>а231</t>
  </si>
  <si>
    <t>t221 Береза, рекомбинантный компонент (rBet v2, rBet v4)</t>
  </si>
  <si>
    <t>а232</t>
  </si>
  <si>
    <t>g213 Тимофеевка луговая, рекомбинантный компонент (rPhl p1, rPhl p5b)</t>
  </si>
  <si>
    <t>а233</t>
  </si>
  <si>
    <t>g214 Тимофеевка луговая, рекомбинантный компонент (rPhl p7, rPhl p12)</t>
  </si>
  <si>
    <t>а234</t>
  </si>
  <si>
    <t>w230 Амброзия, нативный компонент (nAmb a1)</t>
  </si>
  <si>
    <t>а235</t>
  </si>
  <si>
    <t>w231 Полынь, нативный компонент (nArt v1)</t>
  </si>
  <si>
    <t>а236</t>
  </si>
  <si>
    <t xml:space="preserve">w233 Полынь, нативный компонент (nArt v3) </t>
  </si>
  <si>
    <t>ИНДИВИДУАЛЬНЫЕ АЛЛЕРГЕНЫ IgE</t>
  </si>
  <si>
    <t>а237</t>
  </si>
  <si>
    <t>g1 Колосок душистый /Sweet vernal grass /Anthoxanthum odoratum</t>
  </si>
  <si>
    <t>а238</t>
  </si>
  <si>
    <t>g2 Свинорой пальчатый /Bermuda grass /Cynodon dactylon</t>
  </si>
  <si>
    <t>а239</t>
  </si>
  <si>
    <t>g3 Ежа сборная /Cocksfoot /Dactylis glomerata</t>
  </si>
  <si>
    <t>а240</t>
  </si>
  <si>
    <t>g4 Овсянница луговая /Meadow fescue /Festuca elatior</t>
  </si>
  <si>
    <t>а241</t>
  </si>
  <si>
    <t>g5 Плевел многолетний (райграс) /Rye-grass /Lolium perenne</t>
  </si>
  <si>
    <t>а242</t>
  </si>
  <si>
    <t>g6 Тимофеевка луговая /Timothy /Phleum pratense</t>
  </si>
  <si>
    <t>а243</t>
  </si>
  <si>
    <t>g8 Мятлик луговой /Meadou grass, Kentucky blue /Poa pratensis</t>
  </si>
  <si>
    <t>а244</t>
  </si>
  <si>
    <t>g9 Полевица побегоносная /Redtop, Bentgrass /Agrostis stolonifera</t>
  </si>
  <si>
    <t>а245</t>
  </si>
  <si>
    <t>g11 Костер полевой /Brome grass /Bromus inermis</t>
  </si>
  <si>
    <t>а246</t>
  </si>
  <si>
    <t>g12 Рожь посевная /Cultivaited rye /Secale cereale</t>
  </si>
  <si>
    <t>а247</t>
  </si>
  <si>
    <t>g14 Овес посевной /Cultivated Oat grass /Avena sativa</t>
  </si>
  <si>
    <t>а248</t>
  </si>
  <si>
    <t>g15 Пшеница посевная /Cultivaited wheat /Triticum aestivum</t>
  </si>
  <si>
    <t>а249</t>
  </si>
  <si>
    <t>w1 Амброзия высокая (полыннолистная) /Common ragweed /Ambrosia elatior(A. artemisiifolia)</t>
  </si>
  <si>
    <t>а250</t>
  </si>
  <si>
    <t>w6 Полынь обыкновенная(чернобыльник) /Mugwort /Artemisia vulgaris</t>
  </si>
  <si>
    <t>а251</t>
  </si>
  <si>
    <t>w7 Нивяник обыкновенный /Marguerite, Ox-eye daisy /Chrysanthemum leucanthemum</t>
  </si>
  <si>
    <t>а252</t>
  </si>
  <si>
    <t>w8 Одуванчик обыкновенный /Dandelion /Taraxacum vulgare</t>
  </si>
  <si>
    <t>а253</t>
  </si>
  <si>
    <t>w9 Подорожник ланцетолистный /Plantain lantsetolist. /Plantago lanceolata</t>
  </si>
  <si>
    <t>а254</t>
  </si>
  <si>
    <t>w12 Золотарник(золотая розга) /Goldenrod /Solidago virgaurea</t>
  </si>
  <si>
    <t>а255</t>
  </si>
  <si>
    <t>w15 Лебеда чечевицевидная /Scale, Lenscale /Atriplex lentiformis</t>
  </si>
  <si>
    <t>а256</t>
  </si>
  <si>
    <t>w21 Постенница /Jewish pellitory /Parietaria judaica</t>
  </si>
  <si>
    <t>а257</t>
  </si>
  <si>
    <t>w19 Постенница лекарственная /Wall pellitory /Parietaria officinalis</t>
  </si>
  <si>
    <t>а258</t>
  </si>
  <si>
    <t>w20 Крапива двудомная /Nettle /Urtica dioica</t>
  </si>
  <si>
    <t>а259</t>
  </si>
  <si>
    <t>w204 Подсолнечник /Sunflower /Helianthus annuus</t>
  </si>
  <si>
    <t>а260</t>
  </si>
  <si>
    <t>w206 Ромашка /Camomile /Matricaria chamomilla</t>
  </si>
  <si>
    <t>а261</t>
  </si>
  <si>
    <t>t1 Клен ясенелистный /Box-elder /Acer negundo</t>
  </si>
  <si>
    <t>а262</t>
  </si>
  <si>
    <t>t2 Ольха серая /Grey alder /Alnus incana</t>
  </si>
  <si>
    <t>а263</t>
  </si>
  <si>
    <t>t3 Береза бородавчатая /White birch /Betula verrucosa</t>
  </si>
  <si>
    <t>а264</t>
  </si>
  <si>
    <t>t4 Лещина обыкновенная (орешник) /Hazel /Corylus avellana</t>
  </si>
  <si>
    <t>а265</t>
  </si>
  <si>
    <t>t7 Дуб белый /Oak /Quercus alba</t>
  </si>
  <si>
    <t>а266</t>
  </si>
  <si>
    <t>t8 Вяз /Elm /Ulmus americana</t>
  </si>
  <si>
    <t>а267</t>
  </si>
  <si>
    <t>t12 Ива /Willou /Salix caprea</t>
  </si>
  <si>
    <t>а268</t>
  </si>
  <si>
    <t>t14 Тополь /Cottonwood /Populus deltoides</t>
  </si>
  <si>
    <t>а269</t>
  </si>
  <si>
    <t>t208 Липа /Linden /Tilia cordata</t>
  </si>
  <si>
    <t>а270</t>
  </si>
  <si>
    <t>t16 Сосна Веймутова /White pine /Pinus strobus</t>
  </si>
  <si>
    <t>а271</t>
  </si>
  <si>
    <t>t18 Эвкалипт / Eucalyptus spp.</t>
  </si>
  <si>
    <t>а272</t>
  </si>
  <si>
    <t>d1 Клещ домашней пыли /House dust mite /Dermatophagoides pterоnyssinus</t>
  </si>
  <si>
    <t>а273</t>
  </si>
  <si>
    <t>d2 Клещ домашней пыли /House dust mite /Dermatophagoides farinae</t>
  </si>
  <si>
    <t>а274</t>
  </si>
  <si>
    <t>d3 Клещ домашней пыли /House dust mite /Dermatophagoides microceras</t>
  </si>
  <si>
    <t>а275</t>
  </si>
  <si>
    <t>d74 Клещ домашней пыли /House dust mite /Euroglyphus maynei</t>
  </si>
  <si>
    <t>а276</t>
  </si>
  <si>
    <t>h1 Аллерген домашней пыли 1 /House dust (Greer Labs.,Inc)</t>
  </si>
  <si>
    <t>а277</t>
  </si>
  <si>
    <t>h2 Аллерген домашней пыли 2 /House dust (Hollister-Stier Labs.)</t>
  </si>
  <si>
    <t>а278</t>
  </si>
  <si>
    <t>m2 Cladosporium herbarum - плесневый грибок</t>
  </si>
  <si>
    <t>а279</t>
  </si>
  <si>
    <t>m6 Alternaria alternata - плесневый грибок</t>
  </si>
  <si>
    <t>а280</t>
  </si>
  <si>
    <t>m9 Fusarium moniliforme - микозы растений</t>
  </si>
  <si>
    <t>а281</t>
  </si>
  <si>
    <t>m1 Penicillium notatum (P.chrysogenum) - плесневый грибок</t>
  </si>
  <si>
    <t>а282</t>
  </si>
  <si>
    <t>m3 Aspergillus fumigatus - плесневый грибок, инфекционный возбудитель</t>
  </si>
  <si>
    <t>а283</t>
  </si>
  <si>
    <t>m4 Mucor racemosus - грибок хлебной плесени</t>
  </si>
  <si>
    <t>а284</t>
  </si>
  <si>
    <t>m5 Candida albicans - дрожжеподобный грибок</t>
  </si>
  <si>
    <t>а285</t>
  </si>
  <si>
    <t>m227 Malassezia spp.- дрожжеподобный грибок (отрубевидный лишай и др)</t>
  </si>
  <si>
    <t>а286</t>
  </si>
  <si>
    <t>m80 Стафилококковый энтеротоксин А /Staphylococcal enterotoxin A</t>
  </si>
  <si>
    <t>а287</t>
  </si>
  <si>
    <t>m81 Стафилококковый энтеротоксин B /Staphylococcal enterotoxin B</t>
  </si>
  <si>
    <t>а288</t>
  </si>
  <si>
    <t>m226 Стафилококковый энтеротоксин TSST /Staphylococcal enterotoxin TSST</t>
  </si>
  <si>
    <t>а289</t>
  </si>
  <si>
    <t>e1 Кошка, перхоть /Cat dander</t>
  </si>
  <si>
    <t>а290</t>
  </si>
  <si>
    <t>e5 Собака, перхоть /Dog dander</t>
  </si>
  <si>
    <t>а291</t>
  </si>
  <si>
    <t>e3 Лошадь, перхоть /Horse dander</t>
  </si>
  <si>
    <t>а292</t>
  </si>
  <si>
    <t>e6 Морская свинка, эпителий /Guinea pig epithelium</t>
  </si>
  <si>
    <t>а293</t>
  </si>
  <si>
    <t>e84 Хомяк, эпителий /Hamster epithelium</t>
  </si>
  <si>
    <t>а294</t>
  </si>
  <si>
    <t>e87 Крыса, эпителий, белки сыворотки и мочи /Rat epithelium, serum and urine proteins</t>
  </si>
  <si>
    <t>а295</t>
  </si>
  <si>
    <t>e88 Мышь, эпителий, белки сыворотки и мочи/Mouse epithelium, serum and urine proteins</t>
  </si>
  <si>
    <t>а296</t>
  </si>
  <si>
    <t>e82 Кролик, эпителий /Rabbit epithelium</t>
  </si>
  <si>
    <t>а297</t>
  </si>
  <si>
    <t>e85 Курица, перо /Chicken feathers</t>
  </si>
  <si>
    <t>а298</t>
  </si>
  <si>
    <t>e70 Гусь, перо /Goose Feathers</t>
  </si>
  <si>
    <t>а299</t>
  </si>
  <si>
    <t>e213 Попугай, перо/Parrot feathers</t>
  </si>
  <si>
    <t>а300</t>
  </si>
  <si>
    <t>i1 Яд пчелы медоносной /Honey bee venom /Apis mellifera</t>
  </si>
  <si>
    <t>а301</t>
  </si>
  <si>
    <t>i2 Яд осы пятнистой /White-faced hornet venom /Dolichovespula maculata</t>
  </si>
  <si>
    <t>а302</t>
  </si>
  <si>
    <t>i3 Яд осы обыкновенной /Common wasp(Yellow jacket) venom /Vespula spp.</t>
  </si>
  <si>
    <t>а303</t>
  </si>
  <si>
    <t>i204 Слепень /Horse fly /Tabanus spp.</t>
  </si>
  <si>
    <t>а304</t>
  </si>
  <si>
    <t>i71 Комар /Mosquito /Aedes communis</t>
  </si>
  <si>
    <t>а305</t>
  </si>
  <si>
    <t>i8 Моль / /Bombyx mori</t>
  </si>
  <si>
    <t>а306</t>
  </si>
  <si>
    <t>i6 Таракан рыжий(прусак) /Cockroach, German /Blattella germanica</t>
  </si>
  <si>
    <t>а307</t>
  </si>
  <si>
    <t>i207 Таракан черный /Cockroach, Oriental /Blatta orientalis</t>
  </si>
  <si>
    <t>а308</t>
  </si>
  <si>
    <t>p1 Аскарида /Ascaris /Ascaris lumbricoides</t>
  </si>
  <si>
    <t>а309</t>
  </si>
  <si>
    <t>f33 Апельсин /Orange /Citrus sinensis</t>
  </si>
  <si>
    <t>а310</t>
  </si>
  <si>
    <t>f302 Мандарин /Mandarin /Citrus reticulata</t>
  </si>
  <si>
    <t>а311</t>
  </si>
  <si>
    <t>f209 Грейпфрут /Grapefruit /Citrus paradisi</t>
  </si>
  <si>
    <t>а312</t>
  </si>
  <si>
    <t>f208 Лимон /Lemon /Citrus limon</t>
  </si>
  <si>
    <t>а313</t>
  </si>
  <si>
    <t>f94 Груша /Pear /Pyrus communis</t>
  </si>
  <si>
    <t>а314</t>
  </si>
  <si>
    <t>f49 Яблоко /Apple /Malux domestica</t>
  </si>
  <si>
    <t>а315</t>
  </si>
  <si>
    <t>f92 Банан /Banana /Musa spp.</t>
  </si>
  <si>
    <t>а316</t>
  </si>
  <si>
    <t>f259 Виноград /Grape /Vitis vinifera</t>
  </si>
  <si>
    <t>а317</t>
  </si>
  <si>
    <t>f237 Абрикос /Apricot /Prunus armeniaca</t>
  </si>
  <si>
    <t>а318</t>
  </si>
  <si>
    <t>f210 Ананас /Peneaple /Ananas comosus</t>
  </si>
  <si>
    <t>а319</t>
  </si>
  <si>
    <t>f95 Персик /Peach /Prunus persica</t>
  </si>
  <si>
    <t>а320</t>
  </si>
  <si>
    <t>f84 Киви /Kiwi fruit /Actinidia deliciosa</t>
  </si>
  <si>
    <t>а321</t>
  </si>
  <si>
    <t>f301 Хурма /Kaki fruit, sharon /Diospyros kaki</t>
  </si>
  <si>
    <t>а322</t>
  </si>
  <si>
    <t>f96 Авокадо /Avocado /Persea americana</t>
  </si>
  <si>
    <t>а323</t>
  </si>
  <si>
    <t>f329 Арбуз /Watermelon /Citrullus lanatus</t>
  </si>
  <si>
    <t>а324</t>
  </si>
  <si>
    <t>f87 Дыня /Melon /Cucumis melo spp.</t>
  </si>
  <si>
    <t>а325</t>
  </si>
  <si>
    <t>f44 Земляника /Strawberry /Fragaria vesca</t>
  </si>
  <si>
    <t>а326</t>
  </si>
  <si>
    <t>f242 Вишня /Cherry /Prunus avium</t>
  </si>
  <si>
    <t>а327</t>
  </si>
  <si>
    <t>f343 Малина /Raspberry /Rubus idaeus</t>
  </si>
  <si>
    <t>а328</t>
  </si>
  <si>
    <t>f255 Слива /Plum /Prunus domestica</t>
  </si>
  <si>
    <t>а329</t>
  </si>
  <si>
    <t>f322 Смородина красная /Red currant /Ribes sylvestre</t>
  </si>
  <si>
    <t>а330</t>
  </si>
  <si>
    <t>f17 Фундук /Hazel nut /Corylus avellana</t>
  </si>
  <si>
    <t>а331</t>
  </si>
  <si>
    <t>f13 Арахис /Peanut /Arachis hypogaea</t>
  </si>
  <si>
    <t>а332</t>
  </si>
  <si>
    <t>f20 Миндаль /Almond /Amygdalus communis</t>
  </si>
  <si>
    <t>а333</t>
  </si>
  <si>
    <t>f203 Фисташки /Pistachio /Pistacia vera</t>
  </si>
  <si>
    <t>а334</t>
  </si>
  <si>
    <t>f202 Кешью /Cashew /Anacardium occidentale</t>
  </si>
  <si>
    <t>а335</t>
  </si>
  <si>
    <t>f256 Грецкий орех /Walnut /Juglans spp.</t>
  </si>
  <si>
    <t>а336</t>
  </si>
  <si>
    <t>f253 Кедровый орех /Pine nut, pignoles /Pinus edulis</t>
  </si>
  <si>
    <t>а337</t>
  </si>
  <si>
    <t>f36 Кокос /Coconut /Cocos nucifera</t>
  </si>
  <si>
    <t>а338</t>
  </si>
  <si>
    <t>f10 Кунжут /Sesame seed /Sesamum indicum</t>
  </si>
  <si>
    <t>а339</t>
  </si>
  <si>
    <t>f25 Помидор /Tomato / Lycopersicon licopersicum</t>
  </si>
  <si>
    <t>а340</t>
  </si>
  <si>
    <t>f244 Огурец /Cucumber / Cucumis sativus</t>
  </si>
  <si>
    <t>а341</t>
  </si>
  <si>
    <t>f31 Морковь /Carrot /Daucus carota</t>
  </si>
  <si>
    <t>а342</t>
  </si>
  <si>
    <t>f35 Картофель /Potato /Solanum tuberosum</t>
  </si>
  <si>
    <t>а343</t>
  </si>
  <si>
    <t>f216 Капуста белокочанная /Cabbage / Brassica oleoracea var. capitata</t>
  </si>
  <si>
    <t>а344</t>
  </si>
  <si>
    <t>f260 Брокколи /Broccoli /Brassica oleoracea var. italica</t>
  </si>
  <si>
    <t>а345</t>
  </si>
  <si>
    <t>f263 Перец зелёный(незрелое семя) / Green pepper / Piper nigrum</t>
  </si>
  <si>
    <t>а346</t>
  </si>
  <si>
    <t>f218 Паприка, сладкий перец /Paprika, Sweet pepper / Capsicum annuum</t>
  </si>
  <si>
    <t>а347</t>
  </si>
  <si>
    <t>f262 Баклажан / Aubergine, eggplanet /Solanum melongena</t>
  </si>
  <si>
    <t>а348</t>
  </si>
  <si>
    <t>f319 Свекла /Sugar-beet /Beta vulgaris</t>
  </si>
  <si>
    <t>а349</t>
  </si>
  <si>
    <t>f342 Маслины, черные, свежие /Olive black /Olea europaea</t>
  </si>
  <si>
    <t>а350</t>
  </si>
  <si>
    <t>f225 Тыква /Pumpkin /Cucurbita pepo</t>
  </si>
  <si>
    <t>а351</t>
  </si>
  <si>
    <t>f212 Грибы (шампиньоны) /Mushroom(champignon) /Agaricus hortensis</t>
  </si>
  <si>
    <t>а352</t>
  </si>
  <si>
    <t>f47 Чеснок /Garlic /Allium sativum</t>
  </si>
  <si>
    <t>а353</t>
  </si>
  <si>
    <t>f48 Лук /Onion /Allium cepa</t>
  </si>
  <si>
    <t>а354</t>
  </si>
  <si>
    <t>f86 Петрушка /Parsley /Petroselinum crispum</t>
  </si>
  <si>
    <t>а355</t>
  </si>
  <si>
    <t>f277 Укроп /Dill /Anethum graveolens</t>
  </si>
  <si>
    <t>а356</t>
  </si>
  <si>
    <t>f85 Сельдерей /Celery /Apium graveolens</t>
  </si>
  <si>
    <t>а357</t>
  </si>
  <si>
    <t>f269 Базилик /Basil /Ocimum basilicum</t>
  </si>
  <si>
    <t>а358</t>
  </si>
  <si>
    <t>f272 Эстрагон /Tarragon /Artemisia dracunculus</t>
  </si>
  <si>
    <t>а359</t>
  </si>
  <si>
    <t>f271 Анис /Anise /Pimpinella anisum</t>
  </si>
  <si>
    <t>а360</t>
  </si>
  <si>
    <t>f268 Гвоздика /Clove /Syzygium aromaticum</t>
  </si>
  <si>
    <t>а361</t>
  </si>
  <si>
    <t>f89 Горчица /Mustard /Brassica(Sinapis spp.)</t>
  </si>
  <si>
    <t>а362</t>
  </si>
  <si>
    <t>f270 Имбирь /Ginger /Zingiber officinale</t>
  </si>
  <si>
    <t>а363</t>
  </si>
  <si>
    <t>f281 Карри /Santa Maria</t>
  </si>
  <si>
    <t>а364</t>
  </si>
  <si>
    <t>f317 Кориандр /Coriander /Coriandrum sativum</t>
  </si>
  <si>
    <t>а365</t>
  </si>
  <si>
    <t>f278 Лавровый лист /Bay leat /Laurus nobilis</t>
  </si>
  <si>
    <t>а366</t>
  </si>
  <si>
    <t>f274 Майоран /Marjoram /Origanum majorana</t>
  </si>
  <si>
    <t>а367</t>
  </si>
  <si>
    <t>f332 Мята перечная /Mint /mentha piperita</t>
  </si>
  <si>
    <t>а368</t>
  </si>
  <si>
    <t>f280 Перец черный /Black pepper /Piper nigrum</t>
  </si>
  <si>
    <t>а369</t>
  </si>
  <si>
    <t>f273 Тимьян(чабрец) /Thyme /Thymus vulgaris</t>
  </si>
  <si>
    <t>а370</t>
  </si>
  <si>
    <t>f265 Тмин /Cumin /Carum carvi</t>
  </si>
  <si>
    <t>а371</t>
  </si>
  <si>
    <t>f14 Соевые бобы /Soybean /Glycine max</t>
  </si>
  <si>
    <t>а372</t>
  </si>
  <si>
    <t>f12 Горох /Pea /Pisum sativum</t>
  </si>
  <si>
    <t>а373</t>
  </si>
  <si>
    <t>f15 Фасоль белая (Белые бобы) / White bean/ Phaseolus vulgaris</t>
  </si>
  <si>
    <t>а374</t>
  </si>
  <si>
    <t>f235 Чечевица /Lentil /Lens esculenta</t>
  </si>
  <si>
    <t>а375</t>
  </si>
  <si>
    <t>f4 Пшеница /Wheat /Triticum aestivum</t>
  </si>
  <si>
    <t>а376</t>
  </si>
  <si>
    <t>f5 Рожь /Rye /Secale cereale</t>
  </si>
  <si>
    <t>а377</t>
  </si>
  <si>
    <t>f79 Глютен /Gluten</t>
  </si>
  <si>
    <t>а378</t>
  </si>
  <si>
    <t>f7 Овес / Oat /Avena sativa</t>
  </si>
  <si>
    <t>а379</t>
  </si>
  <si>
    <t>f11 Гречиха /Buckwheat /Fagopyrum esculentum</t>
  </si>
  <si>
    <t>а380</t>
  </si>
  <si>
    <t>f9 Рис /Rice /Oryza sativa</t>
  </si>
  <si>
    <t>а381</t>
  </si>
  <si>
    <t>f8 Кукуруза /Maize /Zea mays</t>
  </si>
  <si>
    <t>а382</t>
  </si>
  <si>
    <t>f6 Ячмень /Barley /Hordeum vulgare</t>
  </si>
  <si>
    <t>а383</t>
  </si>
  <si>
    <t>f55 Просо посевное /Common millet /Panicum milliaceum</t>
  </si>
  <si>
    <t>а384</t>
  </si>
  <si>
    <t>f3 Треска /Fish /Gadus morhua</t>
  </si>
  <si>
    <t>а385</t>
  </si>
  <si>
    <t>f40 Тунец /Tuna /Thunnus albacares</t>
  </si>
  <si>
    <t>а386</t>
  </si>
  <si>
    <t>f41 Лосось /Salmon /Salmo salar</t>
  </si>
  <si>
    <t>а387</t>
  </si>
  <si>
    <t>f61 Сардина дальневосточная (сельдь иваси) /Sarddine / Sardinops melanosticta</t>
  </si>
  <si>
    <t>а388</t>
  </si>
  <si>
    <t>f254 Камбала морская /Plaice /Pleuronectes platessa</t>
  </si>
  <si>
    <t>а389</t>
  </si>
  <si>
    <t>f205 Сельдь (селедка) /Herring /Clupea harengus</t>
  </si>
  <si>
    <t>а390</t>
  </si>
  <si>
    <t>f206 Скумбрия атлантическая /Mackerel /Scomber scombrus</t>
  </si>
  <si>
    <t>а391</t>
  </si>
  <si>
    <t>f60 Ставрида /Jack mackerel /Trachurus japonicus</t>
  </si>
  <si>
    <t>а392</t>
  </si>
  <si>
    <t>f204 Форель радужная /Trout /Oncorhynchus mykiss (Salmo gairdnieri)</t>
  </si>
  <si>
    <t>а393</t>
  </si>
  <si>
    <t>f303 Палтус белокорый /Halibut /Hippoglossus hipoglossus</t>
  </si>
  <si>
    <t>а394</t>
  </si>
  <si>
    <t>f24 Креветка северная /Shrimp /Pandalus borealis, Penaeus monodon, Metapenaeopsis barbata, Metapenaeopsis joyneri</t>
  </si>
  <si>
    <t>а395</t>
  </si>
  <si>
    <t>f258 Кальмар /Squid /Loligo spp.</t>
  </si>
  <si>
    <t>а396</t>
  </si>
  <si>
    <t>f23 Краб /Crab /Cancer pagurus</t>
  </si>
  <si>
    <t>а397</t>
  </si>
  <si>
    <t>f320 Рак речной /Crayfish /Astacus astacus</t>
  </si>
  <si>
    <t>а398</t>
  </si>
  <si>
    <t>f1 Яичный белок /Egg white</t>
  </si>
  <si>
    <t>а399</t>
  </si>
  <si>
    <t>f75 Яичный желток /Egg yolk</t>
  </si>
  <si>
    <t>а400</t>
  </si>
  <si>
    <t>f232 Овальбумин(альбумин яичный) /Ovalbumin</t>
  </si>
  <si>
    <t>а401</t>
  </si>
  <si>
    <t>f233 Овомукоид(мукопротеид яичного белка) /Ovomucoid</t>
  </si>
  <si>
    <t>а402</t>
  </si>
  <si>
    <t>f2 Молоко коровье /Milk</t>
  </si>
  <si>
    <t>а403</t>
  </si>
  <si>
    <t>f231Молоко кипяченое (коровье) /Milk, boiled</t>
  </si>
  <si>
    <t>а404</t>
  </si>
  <si>
    <t>f76 Альфа-лактальбумин /Alpha-lactalbumin /allergen component nBos d4</t>
  </si>
  <si>
    <t>а405</t>
  </si>
  <si>
    <t>f77 Бета-лактоглобулин /Beta-lactoglobulin /allergen component nBos d5</t>
  </si>
  <si>
    <t>а406</t>
  </si>
  <si>
    <t>f78 Казеин, молоко /Casein, milk /allergen component nBos d8</t>
  </si>
  <si>
    <t>а407</t>
  </si>
  <si>
    <t>f236 Молочная Сыв-ка (коровья)/Caw`s milk whey</t>
  </si>
  <si>
    <t>а408</t>
  </si>
  <si>
    <t>f300 Молоко козье /Goat milk</t>
  </si>
  <si>
    <t>а409</t>
  </si>
  <si>
    <t>f81 Сыр Чеддер /Cheese, Сheddar Type</t>
  </si>
  <si>
    <t>а410</t>
  </si>
  <si>
    <t>f27 Говядина /Beef /Bos spp.</t>
  </si>
  <si>
    <t>а411</t>
  </si>
  <si>
    <t>f88 Баранина /Mutton /Ovis spp.</t>
  </si>
  <si>
    <t>а412</t>
  </si>
  <si>
    <t>f26 Свинина /Pork /Sus spp.</t>
  </si>
  <si>
    <t>а413</t>
  </si>
  <si>
    <t>f213 Мясо кролика / Rabbit meat</t>
  </si>
  <si>
    <t>а414</t>
  </si>
  <si>
    <t>f83 Мясо курицы(цыпленкa) /Chicken meat</t>
  </si>
  <si>
    <t>а415</t>
  </si>
  <si>
    <t>f284 Мясо индейки /Turkey meat</t>
  </si>
  <si>
    <t>а416</t>
  </si>
  <si>
    <t>f93 Какао /Cacao /Theobrome cacao</t>
  </si>
  <si>
    <t>а417</t>
  </si>
  <si>
    <t>f221 Кофе /Coffee /Coffea spp.</t>
  </si>
  <si>
    <t>а418</t>
  </si>
  <si>
    <t>f222 Чай листовой /Tea /Gamellia sinensis</t>
  </si>
  <si>
    <t>а419</t>
  </si>
  <si>
    <t>f247 Мед /Honey</t>
  </si>
  <si>
    <t>а420</t>
  </si>
  <si>
    <t>f 234 Ваниль /Vanilla /Vanilla planifolla</t>
  </si>
  <si>
    <t>а421</t>
  </si>
  <si>
    <t>f224 Мак /Poppy seed /Papaver somniferum</t>
  </si>
  <si>
    <t>а422</t>
  </si>
  <si>
    <t>f45 Дрожжи пекарские/Baker's Yeast (Saccharomuces cerevisiae)</t>
  </si>
  <si>
    <t>а423</t>
  </si>
  <si>
    <t>c74 Желатин коровий (пищевая добавка Е441) / Gelatin bovine</t>
  </si>
  <si>
    <t>ГЕНЕТИКА</t>
  </si>
  <si>
    <t>а424</t>
  </si>
  <si>
    <r>
      <t xml:space="preserve">Синдром Жильбера.
</t>
    </r>
    <r>
      <rPr>
        <sz val="10"/>
        <color indexed="8"/>
        <rFont val="Times New Roman"/>
        <family val="1"/>
      </rPr>
      <t xml:space="preserve">Определение инсерции (варианта UGT1A1*28) в промоторной области гена UGT1A1 (UGT1A1*28 7-TA insertion in promoter)Синдром Жильбера.
Определение инсерции (варианта UGT1A1*28) в промоторной области гена UGT1A1 (UGT1A1*28 7-TA insertion in promoter)Синдром Жильбера.
Определение инсерции (варианта UGT1A1*28) в промоторной области гена UGT1A1 (UGT1A1*28 7-TA insertion in promoter)Синдром Жильбера.
Определение инсерции (варианта UGT1A1*28) в промоторной области гена UGT1A1 (UGT1A1*28 7-TA insertion in promoter)Синдром Жильбера.
Определение инсерции (варианта UGT1A1*28) в промоторной области гена UGT1A1 (UGT1A1*28 7-TA insertion in promoter)Синдром Жильбера.
Определение инсерции (варианта UGT1A1*28) в промоторной области гена UGT1A1 (UGT1A1*28 7-TA insertion in promoter)
</t>
    </r>
  </si>
  <si>
    <t>Секвен.</t>
  </si>
  <si>
    <t>а425</t>
  </si>
  <si>
    <r>
      <t xml:space="preserve">Предрасположенность к бронхиальной астме </t>
    </r>
    <r>
      <rPr>
        <sz val="10"/>
        <color indexed="8"/>
        <rFont val="Times New Roman"/>
        <family val="1"/>
      </rPr>
      <t>(SERPINE1 (PAI-1): -675 5G&gt;4G, IL-6: -174 G&gt;C, IL-10: -1082 G&gt;A, IL-4: -589 C&gt;T, IL-4: -33 C&gt;T, IL-4R: 1902 A&gt;G (Gln576Arg))</t>
    </r>
  </si>
  <si>
    <t>ПЦР</t>
  </si>
  <si>
    <t>а426</t>
  </si>
  <si>
    <t xml:space="preserve">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
</t>
  </si>
  <si>
    <t>а427</t>
  </si>
  <si>
    <t>Опухоли молочной железы - BRCA. Определение полиморфизмов генов BRCA1 и BRCA 2 (8 полиморфизмов: BRCA1 (185delAG, 4153delA, 5382insC, 3819delGTAAA, 3875delGTCT, 300T&gt;G(Cys61Gly), 2080delA), BRCA2 (6174delT))</t>
  </si>
  <si>
    <t>Экономист                                   Малыченко С.Ю.</t>
  </si>
  <si>
    <t>П Р Е Й С К У Р А Н Т   № 1 - 2019</t>
  </si>
  <si>
    <t xml:space="preserve">платных медицинских и немедицинских  услуг БУЗ УР "ГП №  6 МЗ УР" на 06.02.2019 г. </t>
  </si>
  <si>
    <t>01.047.001</t>
  </si>
  <si>
    <t>Прием (осмотр, консультация) врача-терапевта первичный (без категории)</t>
  </si>
  <si>
    <t>Прием (осмотр, консультация) врача-терапевта первичный (2 категории)</t>
  </si>
  <si>
    <t>Прием (осмотр, консультация) врача-терапевта первичный (1 категории)</t>
  </si>
  <si>
    <t>Прием (осмотр, консультация) врача-терапевта первичный (заведующая терапевтическим отделением)</t>
  </si>
  <si>
    <t>Прием (осмотр, консультация) врача-терапевта первичный (высшей квалификационной категории)</t>
  </si>
  <si>
    <t>01.047.002</t>
  </si>
  <si>
    <t>Прием (осмотр, консультация) врача-терапевта повторный</t>
  </si>
  <si>
    <t>Прием (осмотр, консультация) врача-терапевта повторный (высшей квалификационной категории)</t>
  </si>
  <si>
    <t>01.057.001</t>
  </si>
  <si>
    <t>01.057.002</t>
  </si>
  <si>
    <t>01.023.001</t>
  </si>
  <si>
    <t>01.023.002</t>
  </si>
  <si>
    <t>01.029.001</t>
  </si>
  <si>
    <t>Прием (осмотр, консультация) врача-офтальмолога первичный (до 40 лет)</t>
  </si>
  <si>
    <t>01.029.002</t>
  </si>
  <si>
    <t>01.028.001</t>
  </si>
  <si>
    <t>01.028.002</t>
  </si>
  <si>
    <t>01.008.001</t>
  </si>
  <si>
    <t>01.008.002</t>
  </si>
  <si>
    <t>01.001.001</t>
  </si>
  <si>
    <t>Прием (осмотр, консультация) врача акушер-гинеколога первичный со взятием мазка на бактериоскопию</t>
  </si>
  <si>
    <t xml:space="preserve"> Прием (осмотр, консультация) врача акушер-гинеколога первичный со взятием мазка  на онкоцитологию</t>
  </si>
  <si>
    <t>Прием (осмотр, консультация) врача акушер-гинеколога первичный со взятием мазка  на бактериоскопию и онкоцитологию</t>
  </si>
  <si>
    <t>01.001.002</t>
  </si>
  <si>
    <t>Прием (осмотр, консультация) врача акушер-гинеколога повторный</t>
  </si>
  <si>
    <t>1.23.</t>
  </si>
  <si>
    <t>01.053.001</t>
  </si>
  <si>
    <t>1.24.</t>
  </si>
  <si>
    <t>01.053.002</t>
  </si>
  <si>
    <t>1.25.</t>
  </si>
  <si>
    <t>01.058.001</t>
  </si>
  <si>
    <t>1.26.</t>
  </si>
  <si>
    <t>01.058.002</t>
  </si>
  <si>
    <t>01.014.001</t>
  </si>
  <si>
    <t>01.014.002</t>
  </si>
  <si>
    <t>01.045.004</t>
  </si>
  <si>
    <t>Проведение экспертизы (исследования) по вопросам утраты профессиональной и общей трудоспособности</t>
  </si>
  <si>
    <t>01.018.001</t>
  </si>
  <si>
    <t>1.31.</t>
  </si>
  <si>
    <t>01.018.002</t>
  </si>
  <si>
    <t>1.32.</t>
  </si>
  <si>
    <t>01.039.001</t>
  </si>
  <si>
    <t>Прием (осмотр, консультация) врача-рентгенолога первичный</t>
  </si>
  <si>
    <t>01.002.001</t>
  </si>
  <si>
    <t>01.002.002</t>
  </si>
  <si>
    <t>1.35.</t>
  </si>
  <si>
    <t>01.004.001</t>
  </si>
  <si>
    <t>1.36.</t>
  </si>
  <si>
    <t>01.004.002</t>
  </si>
  <si>
    <t>1.37.</t>
  </si>
  <si>
    <t>01.015.001</t>
  </si>
  <si>
    <t>1.38.</t>
  </si>
  <si>
    <t>01.015.002</t>
  </si>
  <si>
    <t>1.39.</t>
  </si>
  <si>
    <t>01.037.001</t>
  </si>
  <si>
    <t>1.40.</t>
  </si>
  <si>
    <t>01.037.002</t>
  </si>
  <si>
    <t>1.41.</t>
  </si>
  <si>
    <t>1.42.</t>
  </si>
  <si>
    <t>04.047.002</t>
  </si>
  <si>
    <t>04.057.002</t>
  </si>
  <si>
    <t>04.023.002</t>
  </si>
  <si>
    <t>04.029.002</t>
  </si>
  <si>
    <t>04.028.002</t>
  </si>
  <si>
    <t>04.008.002</t>
  </si>
  <si>
    <t>04.001.002</t>
  </si>
  <si>
    <t>Профилактический прием (осмотр, консультация) врача акушер-гинеколога</t>
  </si>
  <si>
    <t>Профилактический прием (осмотр, консультация) врача-эндокринолога</t>
  </si>
  <si>
    <t>04.014.002</t>
  </si>
  <si>
    <t>04.053.002</t>
  </si>
  <si>
    <t>04.035.002</t>
  </si>
  <si>
    <t>04.036.002</t>
  </si>
  <si>
    <t>06.09.006</t>
  </si>
  <si>
    <t>Флюорография легких цифровая</t>
  </si>
  <si>
    <t>03.029.001</t>
  </si>
  <si>
    <t>Комплекс исследований для диагностики нарушения зрения (профилактический прием  врача-офтальмолога включая офтальмоскопию, биомикроскопию глаза с помощью щелевой лампы, периметрию).</t>
  </si>
  <si>
    <t>05.10.006</t>
  </si>
  <si>
    <t>Регистрация электрокардиограммы, описание</t>
  </si>
  <si>
    <t>06.09.006.001</t>
  </si>
  <si>
    <t>Профилактический прием (осмотр, консультация) врача-офтальмолога ( старше 40 лет, с офтальмотонометрией) )</t>
  </si>
  <si>
    <t>Общий (клинический) анализ крови развернутый</t>
  </si>
  <si>
    <t>03.016.006</t>
  </si>
  <si>
    <t>Анализ мочи общий</t>
  </si>
  <si>
    <t>04.014.004</t>
  </si>
  <si>
    <t>Вакцинация (с противодифтерийной вакциной)</t>
  </si>
  <si>
    <t xml:space="preserve">Общий (клинический) анализ крови развернутый </t>
  </si>
  <si>
    <t xml:space="preserve">Ультразвуковое исследование молочных желез </t>
  </si>
  <si>
    <t>04.14.001.003</t>
  </si>
  <si>
    <t xml:space="preserve">Ультразвуковое исследование гепатобилиарной зоны (печени + желчного пузыря) </t>
  </si>
  <si>
    <t>Функциональное тестирование легких (функция внешнего дыхания ФВД)</t>
  </si>
  <si>
    <t>Гнатодинамометрия</t>
  </si>
  <si>
    <t>Периметрия статическая</t>
  </si>
  <si>
    <t>02.26.003</t>
  </si>
  <si>
    <t xml:space="preserve">Биомикроскопия глаза </t>
  </si>
  <si>
    <t xml:space="preserve">Тональная аудиометрия </t>
  </si>
  <si>
    <t>12.05.123</t>
  </si>
  <si>
    <t>12.05.122</t>
  </si>
  <si>
    <t xml:space="preserve">Просмотр мазка крови для анализа аномалий морфологии эритроцитов, тромбоцитов и лейкоцитов (эритроциты с базофильной зернистостью) </t>
  </si>
  <si>
    <t>08.20.017</t>
  </si>
  <si>
    <t>Цитологическое исследование микропрепарата шейки матки (мазок на онкоцитологию)</t>
  </si>
  <si>
    <t>Трансаминазы крови (определение активности аспартатаминотрансферазы и аланинаминотрансферазы)</t>
  </si>
  <si>
    <t>Микроскопическое исследование кала на простейшие (анализ кала на энтеробиоз)</t>
  </si>
  <si>
    <t>26.19.010</t>
  </si>
  <si>
    <t>12.21.003</t>
  </si>
  <si>
    <t>Микроскопическое исследование уретрального отделяемого и сока простаты</t>
  </si>
  <si>
    <t>Микробиологическое (культуральное) исследование фекалий/ректального мазка на возбудителя дизентерии (Shigella spp.)</t>
  </si>
  <si>
    <t>Микробиологическое (культуральное) исследование фекалий на возбудители брюшного тифа и паратифов (Salmonella typhi)</t>
  </si>
  <si>
    <t>26.06.077</t>
  </si>
  <si>
    <t>Определение антител к сальмонелле тифи (Salmonella typhi) в крови (РПГА)</t>
  </si>
  <si>
    <t>11.19.011.001</t>
  </si>
  <si>
    <t>Взятие соскоба с перианальной области на энтеробиоз</t>
  </si>
  <si>
    <t>11.08.010</t>
  </si>
  <si>
    <t>Получение материала из верхних дыхательных путей</t>
  </si>
  <si>
    <t>2.10.23.</t>
  </si>
  <si>
    <t>11.19.010</t>
  </si>
  <si>
    <t>Сбор кала для лабораторного исследования</t>
  </si>
  <si>
    <t>2.10.24.</t>
  </si>
  <si>
    <t>26.08.036</t>
  </si>
  <si>
    <t>Молекулярно-биологическое исследование мазков со слизистой оболочки носоглотки на Staphylococcus aureus</t>
  </si>
  <si>
    <t>Флюорография легких цифровая (в двух проекциях)</t>
  </si>
  <si>
    <t>3.3.</t>
  </si>
  <si>
    <t>3.4.</t>
  </si>
  <si>
    <t>06.03.005</t>
  </si>
  <si>
    <t>06 03 005</t>
  </si>
  <si>
    <t>3.9.</t>
  </si>
  <si>
    <t>06.03.056</t>
  </si>
  <si>
    <t>Прицельная внутриротовая контактная рентгенография (визиография цифровая)</t>
  </si>
  <si>
    <t>3.14.</t>
  </si>
  <si>
    <t>3.15.</t>
  </si>
  <si>
    <t>06.03.019</t>
  </si>
  <si>
    <t>Рентгенография шейного отдела позвоночника с функциональными пробами</t>
  </si>
  <si>
    <t>3.17.</t>
  </si>
  <si>
    <t>3.18.</t>
  </si>
  <si>
    <t>06.03.015</t>
  </si>
  <si>
    <t>3.19.</t>
  </si>
  <si>
    <t>06.03.017.001</t>
  </si>
  <si>
    <t>3.20.</t>
  </si>
  <si>
    <t>06.03.017.002</t>
  </si>
  <si>
    <t>3.23.</t>
  </si>
  <si>
    <t>06.03.032</t>
  </si>
  <si>
    <t>3.25.</t>
  </si>
  <si>
    <t>06.03.034</t>
  </si>
  <si>
    <t>Рентгенография пальцев фаланговых костей кисти</t>
  </si>
  <si>
    <t>3.26.</t>
  </si>
  <si>
    <t>06.04.011</t>
  </si>
  <si>
    <t>3.27.</t>
  </si>
  <si>
    <t>06.04.010</t>
  </si>
  <si>
    <t>3.28.</t>
  </si>
  <si>
    <t>06.04.003</t>
  </si>
  <si>
    <t>3.29.</t>
  </si>
  <si>
    <t>3.30.</t>
  </si>
  <si>
    <t>06.04.012</t>
  </si>
  <si>
    <t>3.31.</t>
  </si>
  <si>
    <t>3.32.</t>
  </si>
  <si>
    <t>06.03.041</t>
  </si>
  <si>
    <t>3.33.</t>
  </si>
  <si>
    <t>3.34.</t>
  </si>
  <si>
    <t>06.30.004.001</t>
  </si>
  <si>
    <t>Обзорная рентгенография органов брюшной полости</t>
  </si>
  <si>
    <t>3.35.</t>
  </si>
  <si>
    <t>Рентгенография почек и мочевыводящих путей</t>
  </si>
  <si>
    <t>3.36.</t>
  </si>
  <si>
    <t>06.20.004</t>
  </si>
  <si>
    <t>12.10.005</t>
  </si>
  <si>
    <t>Велоэргометрия</t>
  </si>
  <si>
    <t>12.09.002</t>
  </si>
  <si>
    <t>Исследование спровоцированных дыхательных объемов и потоков (спирография)</t>
  </si>
  <si>
    <t>12.09.002.001</t>
  </si>
  <si>
    <t>Исследование дыхательных объемов с применением лекарственных препаратов (спирография с пробами)</t>
  </si>
  <si>
    <t>05.23.002</t>
  </si>
  <si>
    <t>Регистрация электрокардиограммы. Описание</t>
  </si>
  <si>
    <t>05.10.008</t>
  </si>
  <si>
    <t>02.12.002.001</t>
  </si>
  <si>
    <t>Эхокардиография</t>
  </si>
  <si>
    <t>Эзофагогастродуоденоскопия</t>
  </si>
  <si>
    <t>11.16.002</t>
  </si>
  <si>
    <t>Биопсия желудка с помощью эндоскопии (пищевода, двенадцатиперстной кишки)</t>
  </si>
  <si>
    <t>Ультразвуковое исследование гепатобилиарной зоны (печень + желчный пузырь 2 ед.)</t>
  </si>
  <si>
    <t xml:space="preserve">Ультразвуковое исследование щитовидной железы </t>
  </si>
  <si>
    <t>Ультразвуковое исследование почек + надпочечников</t>
  </si>
  <si>
    <t>04.28.002.003</t>
  </si>
  <si>
    <t>04.16.001</t>
  </si>
  <si>
    <t>Ультразвуковое исследование органов брюшной полости (комплексное), печени+желчн.пузыря+поджелудочной железы , 4 ед.</t>
  </si>
  <si>
    <t>03.052.001</t>
  </si>
  <si>
    <t>Комплексное ультразвуковое исследование внутренних органов (УЗИ печени+желчн.пузыря+поджелудочной. железы + почки 6 ед.)</t>
  </si>
  <si>
    <t>04.30.010</t>
  </si>
  <si>
    <t>Ультразвуковое исследование органов малого таза (комплексное) УЗИ мочевого пузыря + матки 4 ед.</t>
  </si>
  <si>
    <t>Ультразвуковое исследование органов малого таза (комплексное) УЗИ моч. пузыря + простата 3 ед. (трансабдоминально)</t>
  </si>
  <si>
    <t>Ультразвуковое исследование молочных желез (с путями лимфооттока)</t>
  </si>
  <si>
    <t>04.07.002</t>
  </si>
  <si>
    <t>04.21.001.001</t>
  </si>
  <si>
    <t>Ультразвуковое исследование предстательной железы трансректальное,  4ед</t>
  </si>
  <si>
    <t>04.20.001.001</t>
  </si>
  <si>
    <t>Ультразвуковое исследование матки и придатков трансвагиальное , 4 ед.</t>
  </si>
  <si>
    <t>04.28.003</t>
  </si>
  <si>
    <t>Ультразвуковое исследование органов мошонки (яички, придатки)</t>
  </si>
  <si>
    <t>Ультразвуковое исследование лимфатических узлов (одна анатомическая зона)</t>
  </si>
  <si>
    <t>Ультразвуковое исследование мягких тканей (одна анатомическая зона)</t>
  </si>
  <si>
    <t>Ультразвуковое исследование мочевыводящих путей (почки, надпочечники,  трансректальное исследование предстательной железы, мочевой пузырь)</t>
  </si>
  <si>
    <t xml:space="preserve"> Комплексное ультразвуковое исследование внутренних органов (почки, надпочечники,  печень, желчный пузырь, поджелудочная железа, парааортальные лимфоузлы)</t>
  </si>
  <si>
    <t>Гематологические исследования:</t>
  </si>
  <si>
    <t>6.1.1</t>
  </si>
  <si>
    <t>03.016.002</t>
  </si>
  <si>
    <t>Общий (клинический) анализ крови</t>
  </si>
  <si>
    <t>6.1.2</t>
  </si>
  <si>
    <t>6.1.3</t>
  </si>
  <si>
    <t>12.05.121</t>
  </si>
  <si>
    <t>Дифференцированный подсчет лейкоцитов (лейкоцитарная формула)</t>
  </si>
  <si>
    <t>6.1.4</t>
  </si>
  <si>
    <t>Исследование скорости оседания эритроцитов</t>
  </si>
  <si>
    <t>6.1.5</t>
  </si>
  <si>
    <t>6.1.6</t>
  </si>
  <si>
    <t>6.1.7</t>
  </si>
  <si>
    <t>6.1.8</t>
  </si>
  <si>
    <t>Исследования мочи</t>
  </si>
  <si>
    <t>6.1.9</t>
  </si>
  <si>
    <t>6.1.10</t>
  </si>
  <si>
    <t>6.1.11</t>
  </si>
  <si>
    <t>03.016.014</t>
  </si>
  <si>
    <t>Исследование мочи методом Нечипоренко</t>
  </si>
  <si>
    <t>6.1.12</t>
  </si>
  <si>
    <t>03.016.015</t>
  </si>
  <si>
    <t>Исследование мочи методом Зимницкого</t>
  </si>
  <si>
    <t>6.1.13</t>
  </si>
  <si>
    <t>Определение альбумина в моче (Микроальбумин в моче-экспресс-тест)</t>
  </si>
  <si>
    <t>6.1.14</t>
  </si>
  <si>
    <t>Исследования кала</t>
  </si>
  <si>
    <t>6.1.15</t>
  </si>
  <si>
    <t>03.016.010</t>
  </si>
  <si>
    <t>Копрологическое исследование</t>
  </si>
  <si>
    <t>6.1.16</t>
  </si>
  <si>
    <t>6.1.17</t>
  </si>
  <si>
    <t>6.1.18</t>
  </si>
  <si>
    <t>Исследования мазков</t>
  </si>
  <si>
    <t>6.1.19</t>
  </si>
  <si>
    <t>6.1.20</t>
  </si>
  <si>
    <t>6.1.21</t>
  </si>
  <si>
    <t>6.1.22</t>
  </si>
  <si>
    <t>26.01.023</t>
  </si>
  <si>
    <t>Микробиологическое (культуральное) исследование соскобов с кожи и ногтевых пластинок на грибы дерматофиты (Dermatophytes)(исследование чешуек на грибки)</t>
  </si>
  <si>
    <t>6.1.23</t>
  </si>
  <si>
    <t>26.09.001</t>
  </si>
  <si>
    <t>Микроскопическое исследование нативного и окрашенного препарата мокроты</t>
  </si>
  <si>
    <t>6.1.24</t>
  </si>
  <si>
    <t>12.09.010</t>
  </si>
  <si>
    <t>Биохимические исследования</t>
  </si>
  <si>
    <t>6.1.25</t>
  </si>
  <si>
    <t>6.1.26</t>
  </si>
  <si>
    <t>6.1.27</t>
  </si>
  <si>
    <t>Исследование уровня  натрия и калия в крови</t>
  </si>
  <si>
    <t>6.1.28</t>
  </si>
  <si>
    <t>Определение активности аспартатаминотрансферазы в крови</t>
  </si>
  <si>
    <t>6.1.29</t>
  </si>
  <si>
    <t>09.05.042</t>
  </si>
  <si>
    <t>Определение активности аланинаминотрансферазы в крови</t>
  </si>
  <si>
    <t>6.1.30</t>
  </si>
  <si>
    <t>6.1.31</t>
  </si>
  <si>
    <t>6.1.32</t>
  </si>
  <si>
    <t>6.1.33</t>
  </si>
  <si>
    <t>6.1.34</t>
  </si>
  <si>
    <t>Исследование уровня холестерина липопротеинов высокой плотности в крови</t>
  </si>
  <si>
    <t>6.1.35</t>
  </si>
  <si>
    <t>Исследование уровня триглицеридов в крови</t>
  </si>
  <si>
    <t>6.1.36</t>
  </si>
  <si>
    <t>6.1.37</t>
  </si>
  <si>
    <t>6.1.38</t>
  </si>
  <si>
    <t>09.05.083</t>
  </si>
  <si>
    <t>6.1.39</t>
  </si>
  <si>
    <t>09.05.020</t>
  </si>
  <si>
    <t>6.1.40</t>
  </si>
  <si>
    <t>Исследование функции нефронов по клиренсу креатинина (проба Реберга)</t>
  </si>
  <si>
    <t>6.1.41</t>
  </si>
  <si>
    <t>6.1.42</t>
  </si>
  <si>
    <t>6.1.43</t>
  </si>
  <si>
    <t>6.1.44</t>
  </si>
  <si>
    <t>6.1.45</t>
  </si>
  <si>
    <t>6.1.46</t>
  </si>
  <si>
    <t>6.1.47</t>
  </si>
  <si>
    <t>12.05.039</t>
  </si>
  <si>
    <t>Активированное частичное тромбопластиновое время</t>
  </si>
  <si>
    <t>6.1.48</t>
  </si>
  <si>
    <t>Определение антистрептолизина-О в сыворотке крови</t>
  </si>
  <si>
    <t>6.1.49</t>
  </si>
  <si>
    <t>Определение концентрации С-реактивного белка  в сыворотке крови</t>
  </si>
  <si>
    <t>6.1.50</t>
  </si>
  <si>
    <t>12.06.019</t>
  </si>
  <si>
    <t>Определение содержания ревматоидного фактора в крови</t>
  </si>
  <si>
    <t>6.1.51</t>
  </si>
  <si>
    <t>6.1.52</t>
  </si>
  <si>
    <t>6.1.53</t>
  </si>
  <si>
    <t>Определение активности амилазы в крови</t>
  </si>
  <si>
    <t>6.1.54</t>
  </si>
  <si>
    <t>6.1.55</t>
  </si>
  <si>
    <t>6.1.56</t>
  </si>
  <si>
    <t>09.05.173</t>
  </si>
  <si>
    <t>Исследование активности липазы в сыворотке крови</t>
  </si>
  <si>
    <t>6.1.57</t>
  </si>
  <si>
    <t>6.1.58</t>
  </si>
  <si>
    <t>09.28 027</t>
  </si>
  <si>
    <t>Определение активности альфа-амилазы в моче (диастаза мочи)</t>
  </si>
  <si>
    <t>Иммунологические исследования</t>
  </si>
  <si>
    <t>6.1.59</t>
  </si>
  <si>
    <t>26.06.082</t>
  </si>
  <si>
    <t>Определение антител к бледной трепонеме (Treponema pallidum) в крови (RW)</t>
  </si>
  <si>
    <t>6.1.60</t>
  </si>
  <si>
    <t>Определение антигена (HbsAg) вируса гепатита В (Hepatitis В virus) в крови</t>
  </si>
  <si>
    <t>6.1.61</t>
  </si>
  <si>
    <t>Определение антител к вирусу гепатиту С (Hepatitis С virus) в крови</t>
  </si>
  <si>
    <t>6.1.62</t>
  </si>
  <si>
    <t>6.1.63</t>
  </si>
  <si>
    <t>6.1.64</t>
  </si>
  <si>
    <t>6.1.65</t>
  </si>
  <si>
    <t>09.05.118</t>
  </si>
  <si>
    <t>Исследование уровня антител к антигенам растительного. животного и химического происхождения в крови (определение столбнячного антоксина в сыворотке крови)</t>
  </si>
  <si>
    <t>6.1.66</t>
  </si>
  <si>
    <t>09.05.063</t>
  </si>
  <si>
    <t>6.1.67</t>
  </si>
  <si>
    <t>Исследование уровня простатспецифического антигена общего в крови</t>
  </si>
  <si>
    <t>6.1.68</t>
  </si>
  <si>
    <t>Исследование уровня тиреотропного гормона (ТТГ) в крови</t>
  </si>
  <si>
    <t>6.1.69</t>
  </si>
  <si>
    <t>Исследование антител к гормонам щитовидной железы в крови</t>
  </si>
  <si>
    <t>6.1.70</t>
  </si>
  <si>
    <t>09.05.060</t>
  </si>
  <si>
    <r>
      <t>Исследование уровня общего трийодтиронина (Т</t>
    </r>
    <r>
      <rPr>
        <vertAlign val="subscript"/>
        <sz val="12"/>
        <rFont val="Arial"/>
        <family val="2"/>
      </rPr>
      <t>3</t>
    </r>
    <r>
      <rPr>
        <sz val="12"/>
        <rFont val="Arial"/>
        <family val="2"/>
      </rPr>
      <t>) в крови</t>
    </r>
  </si>
  <si>
    <t>6.1.71</t>
  </si>
  <si>
    <t>09.05.117</t>
  </si>
  <si>
    <t>6.1.72</t>
  </si>
  <si>
    <t>6.1.73</t>
  </si>
  <si>
    <t>09.05.154</t>
  </si>
  <si>
    <t>6.1.74</t>
  </si>
  <si>
    <t>09.05.078</t>
  </si>
  <si>
    <t>6.1.75</t>
  </si>
  <si>
    <t>26.19.020</t>
  </si>
  <si>
    <t>Определение антигена хеликобактера пилори в фекалиях</t>
  </si>
  <si>
    <t>6.1.76</t>
  </si>
  <si>
    <t>26.06.088.001</t>
  </si>
  <si>
    <t>Определение антител класса М (IgM) к вирусу клещевого энцефалита в крови</t>
  </si>
  <si>
    <t>6.1.77</t>
  </si>
  <si>
    <t>26.06.088.002</t>
  </si>
  <si>
    <t>Определение антител класса G (IgG) к вирусу клещевого энцефалита в крови</t>
  </si>
  <si>
    <t>6.1.78</t>
  </si>
  <si>
    <t>26.06.011.001</t>
  </si>
  <si>
    <t>Определение антител класса М (IgM) к возбудителям иксодовых клещевых боррелиозов группы Borrelia burgdorferi sensu lato в крови</t>
  </si>
  <si>
    <t>6.1.79</t>
  </si>
  <si>
    <t>26.06.011.002</t>
  </si>
  <si>
    <t>Определение антител класса G (IgG) к возбудителям иксодовых клещевых боррелиозов группы Borrelia burgdorferi sensu lato в крови</t>
  </si>
  <si>
    <t>6.1.80</t>
  </si>
  <si>
    <t>26.19.039</t>
  </si>
  <si>
    <t>Определение антигенов ротавирусов (Rotavirus gr.A) в образцах фекалий</t>
  </si>
  <si>
    <t>Бактериологические исследования</t>
  </si>
  <si>
    <t>6.1.81</t>
  </si>
  <si>
    <t>26.05.001</t>
  </si>
  <si>
    <t>Микробиологическое (культуральное) исследование крови на стерильность</t>
  </si>
  <si>
    <t>6.1.82</t>
  </si>
  <si>
    <t>6.1.83</t>
  </si>
  <si>
    <t>6.1.84</t>
  </si>
  <si>
    <t>26.28.003</t>
  </si>
  <si>
    <t>Микробиологическое (культуральное) исследование мочи на аэробные и факультативно-анаэробные условно-патогенные микроорганизмы</t>
  </si>
  <si>
    <t>6.1.85</t>
  </si>
  <si>
    <t>26.02.001</t>
  </si>
  <si>
    <t>Микробиологическое (культуральное) исследование раневого отделяемого на аэробные и факультативно-анаэробные микроорганизмы</t>
  </si>
  <si>
    <t>6.1.86</t>
  </si>
  <si>
    <t>26.19.008</t>
  </si>
  <si>
    <t>Микробиологическое (культуральное) исследование кала на аэробные и факультативно-анаэробные микроорганизмы(исследование кала на дисбактериоз кишечника)</t>
  </si>
  <si>
    <t>6.1.87</t>
  </si>
  <si>
    <t>Микробиологическое (культуральное) исследование слизи с миндалин и задней стенки глотки на аэробные и факультативно-анаэробные микроорганизмы</t>
  </si>
  <si>
    <t>6.1.88</t>
  </si>
  <si>
    <t>26.09.010</t>
  </si>
  <si>
    <t>Микробиологическое (культуральное) исследование мокроты на аэробные и факультативно-анаэробные микроорганизмы</t>
  </si>
  <si>
    <t>6.1.89</t>
  </si>
  <si>
    <t>26.08.001</t>
  </si>
  <si>
    <t>Микробиологическое (культуральное) исследование слизи и пленок с миндалин на палочку дифтерии (Corinebacterium diphtheriae)</t>
  </si>
  <si>
    <t>6.1.90</t>
  </si>
  <si>
    <t>7.</t>
  </si>
  <si>
    <t>Лечение в физиотерапевтическом отделении (за 1 сеанс)</t>
  </si>
  <si>
    <t>17.29.003</t>
  </si>
  <si>
    <t>Лекарственный электрофорез при неуточненных заболеваниях (без лекарственного препарата)</t>
  </si>
  <si>
    <t xml:space="preserve"> Лекарственный электрофорез при неуточненных заболеваниях (эндонозальный, внутриушной без лекарственного препарата)</t>
  </si>
  <si>
    <t>17.03.004</t>
  </si>
  <si>
    <t>Дарсонвализация при нарушениях микроциркуляции</t>
  </si>
  <si>
    <t>17.01.002.003</t>
  </si>
  <si>
    <t>Лазеропунктура  (Милта) на 1 поле</t>
  </si>
  <si>
    <t>17.30.019</t>
  </si>
  <si>
    <t>Воздействие переменным магнитным полем (ПеМП)( магнитотерапия местная)</t>
  </si>
  <si>
    <t>17.30.017</t>
  </si>
  <si>
    <t>Воздействие электрическим полем ультравысокой частоты (ЭП УВЧ)</t>
  </si>
  <si>
    <t>17.30.007</t>
  </si>
  <si>
    <t>Воздействие электромагнитным излучением сантиметрового диапазона (СМВ-терапия)</t>
  </si>
  <si>
    <t>17.30.004</t>
  </si>
  <si>
    <t>Воздействие синусоидальными модулированными токами (амплипульстерапия)</t>
  </si>
  <si>
    <t>17.24.002</t>
  </si>
  <si>
    <t>Гальванизация при заболеваниях периферической нервной системы</t>
  </si>
  <si>
    <t>17.30.020</t>
  </si>
  <si>
    <t>Воздействие сверхвысокочастотным электромагнитным полем ("Ранет",ДМВ-терапия)</t>
  </si>
  <si>
    <t>17.30.025</t>
  </si>
  <si>
    <t xml:space="preserve">Общая магнитотерапия (аппарат "Колибри-эксперт") </t>
  </si>
  <si>
    <t>17.01.002.005</t>
  </si>
  <si>
    <t>Воздействие другими физиотерапевтическими факторами (светолечение на аппарате "Биоптрон")</t>
  </si>
  <si>
    <t>8.</t>
  </si>
  <si>
    <t xml:space="preserve"> Лечебные  процедуры</t>
  </si>
  <si>
    <t>Офтальмотонометрия глаза</t>
  </si>
  <si>
    <t>23.26.001</t>
  </si>
  <si>
    <t>Подбор очковой коррекции зрения</t>
  </si>
  <si>
    <t>Канальцевая проба (носовая проба, слезно-носовая проба)</t>
  </si>
  <si>
    <t>16.01.004</t>
  </si>
  <si>
    <t>Хирургическая обработка раны или инфицированной ткани</t>
  </si>
  <si>
    <t>Наложение повязки при нарушении целостности кожных покровов</t>
  </si>
  <si>
    <t>Наложение повязки при нарушении целостности кожных покровов (выезд на дом)</t>
  </si>
  <si>
    <t>Внутрисуставное введение лекарственных препаратов (без стоимости лекарственного препарата)</t>
  </si>
  <si>
    <t xml:space="preserve">Внутрисуставное введение лекарственных препаратов  дипроспан или бетаметазон (со стоимостью лекарственного препарата) </t>
  </si>
  <si>
    <t>16.01.006</t>
  </si>
  <si>
    <t>Иссечение поражения подкожно-жировой клетчатки (атером, гидром, липом до 5 см в диаметре)</t>
  </si>
  <si>
    <t>Некротомия (вскрытие малых гнойников)</t>
  </si>
  <si>
    <t>Диагностическая аспирация сустава (пункция сустава)</t>
  </si>
  <si>
    <t>15.03 003</t>
  </si>
  <si>
    <t>Наложение гипсовой повязки при переломах костей</t>
  </si>
  <si>
    <t>Обрезание крайней плоти</t>
  </si>
  <si>
    <t>16.19.016</t>
  </si>
  <si>
    <t>Эвакуация тромбированных геморроидальных узлов</t>
  </si>
  <si>
    <t>15.12.002</t>
  </si>
  <si>
    <t>Эластическая компрессия нижних конечностей (повязка Кефера без стоимости лекарственного препарата))</t>
  </si>
  <si>
    <t>8.2.14.1.</t>
  </si>
  <si>
    <t>15.12.003</t>
  </si>
  <si>
    <t>Эластическая компрессия верхних конечностей (повязка Кефера без стоимости лекарственного препарата)</t>
  </si>
  <si>
    <t>16.01.027</t>
  </si>
  <si>
    <t>Удаление  ногтевых пластинок с пластикой</t>
  </si>
  <si>
    <t>11.01.018</t>
  </si>
  <si>
    <t>Взятие образца биологического материала из очагов поражения на патологический грибок</t>
  </si>
  <si>
    <t xml:space="preserve">Пункция околоносовых пазух </t>
  </si>
  <si>
    <t>11.08.019</t>
  </si>
  <si>
    <t>Эндоларингеальное введение лекарственных препаратов</t>
  </si>
  <si>
    <t>211.25.002</t>
  </si>
  <si>
    <t xml:space="preserve">Массаж барабанных перепонок (вибромассаж   за  1  сеанс ) </t>
  </si>
  <si>
    <t>Продувание слуховой трубы</t>
  </si>
  <si>
    <t>11.08.020</t>
  </si>
  <si>
    <t>Анемизация слизистой носа</t>
  </si>
  <si>
    <t>11.20.002</t>
  </si>
  <si>
    <t>11.20.005</t>
  </si>
  <si>
    <t>11.20.014</t>
  </si>
  <si>
    <t>16.20.037</t>
  </si>
  <si>
    <t>Искусственное прерывание беременности (аборт), медикаментозное прерывание беременности препаратом Мифепристон</t>
  </si>
  <si>
    <t>08.20.004</t>
  </si>
  <si>
    <t>Цитологическое исследование аспирата из полости матки</t>
  </si>
  <si>
    <t>Криодеструкция доброкачественных новообразований женских половых органов</t>
  </si>
  <si>
    <t>11.20.011</t>
  </si>
  <si>
    <t>Внутривенное введение лекарственных препаратов</t>
  </si>
  <si>
    <t>Внутримышечное введение лекарственных препаратов</t>
  </si>
  <si>
    <t>25.30.019</t>
  </si>
  <si>
    <t>Назначение комплекса упражнений (лечебной физкультуры) - дыхательная гимнастика по Стрельниковой</t>
  </si>
  <si>
    <t>Массаж волосистой части головы медицинский</t>
  </si>
  <si>
    <t>Массаж лица медицинский, 1 ед.</t>
  </si>
  <si>
    <t>Массаж шеи медицинский, 1 ед.</t>
  </si>
  <si>
    <t>21.01.003.001</t>
  </si>
  <si>
    <t>Массаж  воротниковой области , 1,5 ед</t>
  </si>
  <si>
    <t>Массаж верхней конечности медицинский 1,5 ед</t>
  </si>
  <si>
    <t>21.01.004.002</t>
  </si>
  <si>
    <t>21.01.004.003</t>
  </si>
  <si>
    <t>21.01.004.005</t>
  </si>
  <si>
    <t>21.30.005</t>
  </si>
  <si>
    <t xml:space="preserve"> Массаж грудной клетки медицинский  2,5 ед</t>
  </si>
  <si>
    <t>21.03.007</t>
  </si>
  <si>
    <t>Массаж  спины медицинский (до поясницы) , 2 ед</t>
  </si>
  <si>
    <t>21.30.001</t>
  </si>
  <si>
    <t>Массаж  передней брюшной  стенки медицинский 1 ед.</t>
  </si>
  <si>
    <t>21.03.002.001</t>
  </si>
  <si>
    <t>21.03.002.002</t>
  </si>
  <si>
    <t>21.03.002.005</t>
  </si>
  <si>
    <t>21.03.002.003</t>
  </si>
  <si>
    <t>Массаж нижней конечности медицинский, 1,5 ед</t>
  </si>
  <si>
    <t>21.01.00.002</t>
  </si>
  <si>
    <t>Массаж  тазобедренного  сустава и ягодичной области, 1 ед</t>
  </si>
  <si>
    <t>21.01.009.003</t>
  </si>
  <si>
    <t>21.01.009.004</t>
  </si>
  <si>
    <t>21.24.002</t>
  </si>
  <si>
    <t>Рефлексотерапия (иглорефлексотерапия 1 сеанс)</t>
  </si>
  <si>
    <t>Рефлексотерапия (фармакопунктура без стоимости лекарственного препарата 1 сеанс)</t>
  </si>
  <si>
    <t>Постановка пиявок 1 сеанс (со стоимостью 2-х пиявок)</t>
  </si>
  <si>
    <t>Постановка пиявок 1 сеанс (со стоимостью 3-х пиявок)</t>
  </si>
  <si>
    <t>8.7.5.4.</t>
  </si>
  <si>
    <t>Постановка пиявок 1 сеанс (со стоимостью 4-х пиявок)</t>
  </si>
  <si>
    <t>8.7.5.5.</t>
  </si>
  <si>
    <t>Постановка пиявок 1 сеанс (со стоимостью 5-х пиявок)</t>
  </si>
  <si>
    <t>8.7.5.6.</t>
  </si>
  <si>
    <t>Постановка пиявок 1 сеанс (со стоимостью 6-х пиявок)</t>
  </si>
  <si>
    <t>01.047.009</t>
  </si>
  <si>
    <t>Ежедневный осмотр врачом-терапевтом с наблюдением и уходом среднего и младшего медицинского персонала в отделении дневного стационара (включая диагностику и лечение  основного заболевания 1 пациенто-день)</t>
  </si>
  <si>
    <t>Ежедневный осмотр врачом-терапевтом с наблюдением и уходом среднего и младшего медицинского персонала в отделении дневного стационара (включая диагностику и лечение  сопутствующего заболевания 1 пациенто-день)</t>
  </si>
  <si>
    <t>Непрерывное внутривенное введение лекарственных препаратов (капельное введение 1 процедура, 1 флакон раствора)</t>
  </si>
  <si>
    <t>Непрерывное внутривенное введение лекарственных препаратов (капельное введение 1 процедура, 2 флакона раствора)</t>
  </si>
  <si>
    <t>Непрерывное внутривенное введение лекарственных препаратов (капельное введение с подколкой лекарственных препаратов)</t>
  </si>
  <si>
    <t>9.8.</t>
  </si>
  <si>
    <t>Услуги по обеспечению комфортности в дневном стационаре - 1 местная палата повышенной комфортности с возможностью отдыха в течении дня</t>
  </si>
  <si>
    <t>9.9.</t>
  </si>
  <si>
    <t>11.</t>
  </si>
  <si>
    <t>11.1.</t>
  </si>
  <si>
    <t>Комплекс исследований для выявления аллергена (пробы с аллергенами пыльцевыми)</t>
  </si>
  <si>
    <t>11.2.</t>
  </si>
  <si>
    <t>Комплекс исследований для выявления аллергена (пробы с аллергенами бытовыми)</t>
  </si>
  <si>
    <t>Вакцинация (включая осмотр инфекциониста) без стоимости вакцины</t>
  </si>
  <si>
    <t>Вакцинация  против  клещевого  энцефалита с осмотром инфекциониста однодозной вакциной</t>
  </si>
  <si>
    <t xml:space="preserve">Вакцинация  против  клещевого  энцефалита с осмотром инфекциониста однодозной вакциной для работников БУЗ УР "ГП №  6 МЗ УР" </t>
  </si>
  <si>
    <t>Вакцинация  против гриппа  с осмотром инфекциониста (кроме национальных проектов)</t>
  </si>
  <si>
    <t>Заполнение документов, подтверждающей страховой случай</t>
  </si>
  <si>
    <t>Предрейсовое (послерейсовое) медициское освидетельствование водителей</t>
  </si>
  <si>
    <t>13.15.</t>
  </si>
  <si>
    <t>13.16.</t>
  </si>
  <si>
    <t>Прием, осмотр фельдшера доврачебного кабинета</t>
  </si>
  <si>
    <t>26.21.001</t>
  </si>
  <si>
    <t>Микроскопическое исследование отделяемого на гонококк (Neisseria gonorrhoeae)- мазок на гонорею</t>
  </si>
  <si>
    <t>14.2.</t>
  </si>
  <si>
    <t>14.3.</t>
  </si>
  <si>
    <t>14.4.</t>
  </si>
  <si>
    <t>Определение антител к сальмонелле тифи (Salmonella typhi) в крови</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</si>
</sst>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
    <numFmt numFmtId="174" formatCode="0.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_-* #,##0.0_р_._-;\-* #,##0.0_р_._-;_-* &quot;-&quot;??_р_._-;_-@_-"/>
    <numFmt numFmtId="181" formatCode="_-* #,##0_р_._-;\-* #,##0_р_._-;_-* &quot;-&quot;??_р_._-;_-@_-"/>
    <numFmt numFmtId="182" formatCode="0.0%"/>
    <numFmt numFmtId="183" formatCode="[$-FC19]d\ mmmm\ yyyy\ &quot;г.&quot;"/>
    <numFmt numFmtId="184" formatCode="_(* #,##0.0_);_(* \(#,##0.0\);_(* &quot;-&quot;??_);_(@_)"/>
    <numFmt numFmtId="185" formatCode="_(* #,##0.00_);_(* \(#,##0.00\);_(* &quot;-&quot;??_);_(@_)"/>
    <numFmt numFmtId="186" formatCode="_(* #,##0.000_);_(* \(#,##0.000\);_(* &quot;-&quot;??_);_(@_)"/>
    <numFmt numFmtId="187" formatCode="_(* #,##0.0000_);_(* \(#,##0.0000\);_(* &quot;-&quot;??_);_(@_)"/>
    <numFmt numFmtId="188" formatCode="_(* #,##0_);_(* \(#,##0\);_(* &quot;-&quot;??_);_(@_)"/>
    <numFmt numFmtId="189" formatCode="#,##0.00_ ;\-#,##0.00\ "/>
    <numFmt numFmtId="190" formatCode="#,##0&quot;р.&quot;"/>
    <numFmt numFmtId="191" formatCode="_-* #,##0.000_р_._-;\-* #,##0.000_р_._-;_-* &quot;-&quot;??_р_._-;_-@_-"/>
    <numFmt numFmtId="192" formatCode="_-* #,##0.0000_р_._-;\-* #,##0.0000_р_._-;_-* &quot;-&quot;??_р_._-;_-@_-"/>
    <numFmt numFmtId="193" formatCode="_-* #,##0.00000_р_._-;\-* #,##0.00000_р_._-;_-* &quot;-&quot;??_р_._-;_-@_-"/>
    <numFmt numFmtId="194" formatCode="[$-419]General"/>
    <numFmt numFmtId="195" formatCode="#,##0\ &quot;р.&quot;"/>
    <numFmt numFmtId="196" formatCode="#,##0[$р.-419]"/>
    <numFmt numFmtId="197" formatCode="#,##0.00[$р.-419]"/>
  </numFmts>
  <fonts count="68">
    <font>
      <sz val="10"/>
      <name val="Arial Cyr"/>
      <family val="0"/>
    </font>
    <font>
      <u val="single"/>
      <sz val="10"/>
      <color indexed="12"/>
      <name val="Arial Cyr"/>
      <family val="0"/>
    </font>
    <font>
      <u val="single"/>
      <sz val="10"/>
      <color indexed="36"/>
      <name val="Arial Cyr"/>
      <family val="0"/>
    </font>
    <font>
      <sz val="8"/>
      <name val="Arial Cyr"/>
      <family val="0"/>
    </font>
    <font>
      <sz val="8"/>
      <name val="Arial"/>
      <family val="2"/>
    </font>
    <font>
      <sz val="8"/>
      <color indexed="8"/>
      <name val="Arial"/>
      <family val="2"/>
    </font>
    <font>
      <sz val="10"/>
      <name val="Arial"/>
      <family val="2"/>
    </font>
    <font>
      <b/>
      <sz val="10"/>
      <name val="Arial"/>
      <family val="2"/>
    </font>
    <font>
      <b/>
      <sz val="9"/>
      <name val="Arial"/>
      <family val="2"/>
    </font>
    <font>
      <b/>
      <i/>
      <sz val="10"/>
      <name val="Courier New"/>
      <family val="3"/>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Cyr"/>
      <family val="0"/>
    </font>
    <font>
      <sz val="11"/>
      <name val="Arial Cyr"/>
      <family val="0"/>
    </font>
    <font>
      <sz val="11"/>
      <name val="Arial"/>
      <family val="2"/>
    </font>
    <font>
      <sz val="11"/>
      <name val="Arial CYR"/>
      <family val="0"/>
    </font>
    <font>
      <b/>
      <sz val="10"/>
      <name val="Arial CYR"/>
      <family val="0"/>
    </font>
    <font>
      <b/>
      <u val="single"/>
      <sz val="10"/>
      <name val="Arial"/>
      <family val="2"/>
    </font>
    <font>
      <sz val="10"/>
      <color indexed="8"/>
      <name val="Arial"/>
      <family val="2"/>
    </font>
    <font>
      <u val="single"/>
      <sz val="10"/>
      <name val="Arial"/>
      <family val="2"/>
    </font>
    <font>
      <b/>
      <i/>
      <sz val="10"/>
      <name val="Arial"/>
      <family val="2"/>
    </font>
    <font>
      <sz val="9"/>
      <color indexed="8"/>
      <name val="Arial"/>
      <family val="2"/>
    </font>
    <font>
      <vertAlign val="subscript"/>
      <sz val="10"/>
      <color indexed="8"/>
      <name val="Arial"/>
      <family val="2"/>
    </font>
    <font>
      <b/>
      <i/>
      <u val="single"/>
      <sz val="10"/>
      <name val="Arial"/>
      <family val="2"/>
    </font>
    <font>
      <i/>
      <u val="single"/>
      <sz val="10"/>
      <name val="Arial"/>
      <family val="2"/>
    </font>
    <font>
      <sz val="12"/>
      <name val="Arial"/>
      <family val="2"/>
    </font>
    <font>
      <b/>
      <u val="single"/>
      <sz val="12"/>
      <name val="Arial"/>
      <family val="2"/>
    </font>
    <font>
      <sz val="12"/>
      <color indexed="8"/>
      <name val="Arial"/>
      <family val="2"/>
    </font>
    <font>
      <u val="single"/>
      <sz val="12"/>
      <name val="Arial"/>
      <family val="2"/>
    </font>
    <font>
      <b/>
      <sz val="12"/>
      <name val="Arial"/>
      <family val="2"/>
    </font>
    <font>
      <b/>
      <i/>
      <sz val="12"/>
      <name val="Arial"/>
      <family val="2"/>
    </font>
    <font>
      <sz val="10"/>
      <color indexed="8"/>
      <name val="Times New Roman"/>
      <family val="1"/>
    </font>
    <font>
      <b/>
      <sz val="10"/>
      <color indexed="8"/>
      <name val="Times New Roman"/>
      <family val="1"/>
    </font>
    <font>
      <sz val="11"/>
      <color indexed="8"/>
      <name val="Times New Roman"/>
      <family val="1"/>
    </font>
    <font>
      <b/>
      <sz val="11"/>
      <color indexed="8"/>
      <name val="Times New Roman"/>
      <family val="1"/>
    </font>
    <font>
      <sz val="11"/>
      <name val="Times New Roman"/>
      <family val="1"/>
    </font>
    <font>
      <sz val="11"/>
      <color indexed="10"/>
      <name val="Times New Roman"/>
      <family val="1"/>
    </font>
    <font>
      <sz val="11"/>
      <name val="Calibri"/>
      <family val="2"/>
    </font>
    <font>
      <sz val="12"/>
      <color indexed="10"/>
      <name val="Arial"/>
      <family val="2"/>
    </font>
    <font>
      <b/>
      <sz val="12"/>
      <name val="Arial Cyr"/>
      <family val="0"/>
    </font>
    <font>
      <sz val="10"/>
      <color indexed="10"/>
      <name val="Arial"/>
      <family val="2"/>
    </font>
    <font>
      <vertAlign val="subscript"/>
      <sz val="12"/>
      <name val="Arial"/>
      <family val="2"/>
    </font>
    <font>
      <sz val="11"/>
      <color rgb="FF000000"/>
      <name val="Calibri"/>
      <family val="2"/>
    </font>
    <font>
      <b/>
      <sz val="11"/>
      <color theme="1"/>
      <name val="Calibri"/>
      <family val="2"/>
    </font>
    <font>
      <sz val="11"/>
      <color rgb="FF000000"/>
      <name val="Times New Roman"/>
      <family val="1"/>
    </font>
    <font>
      <b/>
      <sz val="11"/>
      <color rgb="FF000000"/>
      <name val="Times New Roman"/>
      <family val="1"/>
    </font>
    <font>
      <sz val="11"/>
      <color theme="1"/>
      <name val="Times New Roman"/>
      <family val="1"/>
    </font>
    <font>
      <sz val="11"/>
      <color rgb="FFFF0000"/>
      <name val="Times New Roman"/>
      <family val="1"/>
    </font>
    <font>
      <b/>
      <sz val="11"/>
      <color theme="1"/>
      <name val="Times New Roman"/>
      <family val="1"/>
    </font>
    <font>
      <sz val="10"/>
      <color rgb="FF000000"/>
      <name val="Times New Roman"/>
      <family val="1"/>
    </font>
    <font>
      <sz val="12"/>
      <color rgb="FFFF0000"/>
      <name val="Arial"/>
      <family val="2"/>
    </font>
    <font>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color indexed="63"/>
      </right>
      <top style="medium"/>
      <bottom style="medium"/>
    </border>
    <border>
      <left style="thin"/>
      <right style="thin"/>
      <top>
        <color indexed="63"/>
      </top>
      <bottom>
        <color indexed="63"/>
      </bottom>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top style="medium"/>
      <bottom>
        <color indexed="63"/>
      </bottom>
    </border>
    <border>
      <left style="medium">
        <color indexed="8"/>
      </left>
      <right style="medium"/>
      <top>
        <color indexed="63"/>
      </top>
      <bottom>
        <color indexed="63"/>
      </bottom>
    </border>
    <border>
      <left style="medium">
        <color indexed="8"/>
      </left>
      <right style="medium"/>
      <top>
        <color indexed="63"/>
      </top>
      <bottom style="medium">
        <color indexed="8"/>
      </bottom>
    </border>
    <border>
      <left style="medium"/>
      <right style="medium"/>
      <top>
        <color indexed="63"/>
      </top>
      <bottom style="medium">
        <color indexed="8"/>
      </bottom>
    </border>
    <border>
      <left style="medium"/>
      <right style="medium"/>
      <top style="medium">
        <color indexed="8"/>
      </top>
      <bottom>
        <color indexed="63"/>
      </bottom>
    </border>
    <border>
      <left>
        <color indexed="63"/>
      </left>
      <right style="medium"/>
      <top>
        <color indexed="63"/>
      </top>
      <bottom style="medium">
        <color indexed="8"/>
      </bottom>
    </border>
    <border>
      <left/>
      <right style="thin"/>
      <top/>
      <bottom/>
    </border>
    <border>
      <left style="thin"/>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style="thin">
        <color rgb="FF000000"/>
      </bottom>
    </border>
    <border>
      <left style="thin"/>
      <right/>
      <top style="thin">
        <color rgb="FF000000"/>
      </top>
      <bottom style="thin">
        <color rgb="FF000000"/>
      </bottom>
    </border>
    <border>
      <left/>
      <right style="thin">
        <color rgb="FF000000"/>
      </right>
      <top style="thin">
        <color rgb="FF00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194" fontId="58" fillId="0" borderId="0" applyBorder="0" applyProtection="0">
      <alignment/>
    </xf>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476">
    <xf numFmtId="0" fontId="0" fillId="0" borderId="0" xfId="0" applyAlignment="1">
      <alignment/>
    </xf>
    <xf numFmtId="0" fontId="4" fillId="0" borderId="10" xfId="0" applyFont="1" applyFill="1" applyBorder="1" applyAlignment="1">
      <alignment horizontal="center" vertical="top"/>
    </xf>
    <xf numFmtId="0" fontId="4" fillId="0" borderId="0" xfId="0" applyFont="1" applyFill="1" applyAlignment="1">
      <alignment vertical="top"/>
    </xf>
    <xf numFmtId="0" fontId="4" fillId="0" borderId="0" xfId="0" applyFont="1" applyFill="1" applyAlignment="1">
      <alignment wrapText="1"/>
    </xf>
    <xf numFmtId="0" fontId="5" fillId="0" borderId="10" xfId="0" applyFont="1" applyFill="1" applyBorder="1" applyAlignment="1">
      <alignment vertical="top" wrapText="1"/>
    </xf>
    <xf numFmtId="0" fontId="4" fillId="0" borderId="0" xfId="0" applyFont="1" applyFill="1" applyAlignment="1">
      <alignment horizontal="left" vertical="top"/>
    </xf>
    <xf numFmtId="0" fontId="3" fillId="0" borderId="0" xfId="0" applyFont="1" applyFill="1" applyAlignment="1">
      <alignment/>
    </xf>
    <xf numFmtId="0" fontId="0" fillId="0" borderId="0" xfId="0" applyAlignment="1">
      <alignment horizontal="left"/>
    </xf>
    <xf numFmtId="2" fontId="0" fillId="0" borderId="0" xfId="0" applyNumberFormat="1" applyAlignment="1">
      <alignment horizontal="center"/>
    </xf>
    <xf numFmtId="0" fontId="6" fillId="0" borderId="0" xfId="0" applyFont="1" applyBorder="1" applyAlignment="1">
      <alignment horizontal="left" vertical="top" wrapText="1"/>
    </xf>
    <xf numFmtId="0" fontId="6" fillId="0" borderId="11" xfId="0" applyFont="1" applyBorder="1" applyAlignment="1">
      <alignment/>
    </xf>
    <xf numFmtId="0" fontId="0" fillId="0" borderId="0" xfId="0" applyFill="1" applyAlignment="1">
      <alignment/>
    </xf>
    <xf numFmtId="2" fontId="6" fillId="0" borderId="0" xfId="0" applyNumberFormat="1" applyFont="1" applyBorder="1" applyAlignment="1">
      <alignment horizontal="center" vertical="top" wrapText="1"/>
    </xf>
    <xf numFmtId="0" fontId="0" fillId="0" borderId="0" xfId="0" applyFill="1" applyAlignment="1">
      <alignment horizontal="left"/>
    </xf>
    <xf numFmtId="2" fontId="0" fillId="0" borderId="0" xfId="0" applyNumberFormat="1" applyFill="1" applyAlignment="1">
      <alignment horizontal="center"/>
    </xf>
    <xf numFmtId="0" fontId="28" fillId="0" borderId="0" xfId="0" applyFont="1" applyAlignment="1">
      <alignment/>
    </xf>
    <xf numFmtId="0" fontId="28" fillId="0" borderId="0" xfId="0" applyFont="1" applyAlignment="1">
      <alignment wrapText="1"/>
    </xf>
    <xf numFmtId="0" fontId="0" fillId="0" borderId="0" xfId="0" applyFont="1" applyFill="1" applyBorder="1" applyAlignment="1">
      <alignment/>
    </xf>
    <xf numFmtId="0" fontId="0" fillId="0" borderId="0" xfId="0" applyFill="1" applyBorder="1" applyAlignment="1">
      <alignment/>
    </xf>
    <xf numFmtId="0" fontId="28" fillId="0" borderId="0" xfId="0" applyFont="1" applyBorder="1" applyAlignment="1">
      <alignment/>
    </xf>
    <xf numFmtId="0" fontId="28" fillId="0" borderId="0" xfId="0" applyFont="1" applyBorder="1" applyAlignment="1">
      <alignment horizontal="center" wrapText="1"/>
    </xf>
    <xf numFmtId="0" fontId="29" fillId="0" borderId="12" xfId="0" applyFont="1" applyBorder="1" applyAlignment="1">
      <alignment/>
    </xf>
    <xf numFmtId="0" fontId="29" fillId="0" borderId="12" xfId="0" applyFont="1" applyBorder="1" applyAlignment="1">
      <alignment horizontal="center"/>
    </xf>
    <xf numFmtId="0" fontId="29" fillId="0" borderId="0" xfId="0" applyFont="1" applyBorder="1" applyAlignment="1">
      <alignment horizontal="center" wrapText="1"/>
    </xf>
    <xf numFmtId="0" fontId="29" fillId="0" borderId="10" xfId="0" applyFont="1" applyBorder="1" applyAlignment="1">
      <alignment/>
    </xf>
    <xf numFmtId="0" fontId="29" fillId="0" borderId="0" xfId="0" applyFont="1" applyFill="1" applyBorder="1" applyAlignment="1">
      <alignment/>
    </xf>
    <xf numFmtId="0" fontId="29" fillId="0" borderId="0" xfId="0" applyFont="1" applyAlignment="1">
      <alignment/>
    </xf>
    <xf numFmtId="0" fontId="29" fillId="0" borderId="10" xfId="0" applyFont="1" applyBorder="1" applyAlignment="1">
      <alignment horizontal="center"/>
    </xf>
    <xf numFmtId="0" fontId="29" fillId="0" borderId="10" xfId="0" applyFont="1" applyBorder="1" applyAlignment="1">
      <alignment wrapText="1"/>
    </xf>
    <xf numFmtId="0" fontId="29" fillId="0" borderId="13" xfId="0" applyFont="1" applyBorder="1" applyAlignment="1">
      <alignment/>
    </xf>
    <xf numFmtId="0" fontId="29" fillId="0" borderId="13" xfId="0" applyFont="1" applyBorder="1" applyAlignment="1">
      <alignment horizontal="left"/>
    </xf>
    <xf numFmtId="0" fontId="29" fillId="0" borderId="13" xfId="0" applyFont="1" applyBorder="1" applyAlignment="1">
      <alignment/>
    </xf>
    <xf numFmtId="0" fontId="29" fillId="0" borderId="13" xfId="0" applyFont="1" applyBorder="1" applyAlignment="1">
      <alignment wrapText="1"/>
    </xf>
    <xf numFmtId="0" fontId="29" fillId="0" borderId="13" xfId="0" applyFont="1" applyFill="1" applyBorder="1" applyAlignment="1">
      <alignment horizontal="left" wrapText="1"/>
    </xf>
    <xf numFmtId="0" fontId="29" fillId="0" borderId="13" xfId="0" applyFont="1" applyFill="1" applyBorder="1" applyAlignment="1">
      <alignment horizontal="center" wrapText="1"/>
    </xf>
    <xf numFmtId="0" fontId="29" fillId="0" borderId="10" xfId="0" applyFont="1" applyFill="1" applyBorder="1" applyAlignment="1">
      <alignment/>
    </xf>
    <xf numFmtId="43" fontId="29" fillId="0" borderId="10" xfId="61" applyFont="1" applyBorder="1" applyAlignment="1">
      <alignment horizontal="center"/>
    </xf>
    <xf numFmtId="43" fontId="31" fillId="0" borderId="10" xfId="61" applyFont="1" applyBorder="1" applyAlignment="1">
      <alignment/>
    </xf>
    <xf numFmtId="0" fontId="32" fillId="0" borderId="14" xfId="0" applyFont="1" applyBorder="1" applyAlignment="1">
      <alignment horizontal="center"/>
    </xf>
    <xf numFmtId="0" fontId="32" fillId="0" borderId="15" xfId="0" applyFont="1" applyBorder="1" applyAlignment="1">
      <alignment horizontal="center"/>
    </xf>
    <xf numFmtId="0" fontId="6" fillId="24" borderId="16" xfId="0" applyFont="1" applyFill="1" applyBorder="1" applyAlignment="1">
      <alignment vertical="top" wrapText="1"/>
    </xf>
    <xf numFmtId="0" fontId="6" fillId="24" borderId="17" xfId="0" applyFont="1" applyFill="1" applyBorder="1" applyAlignment="1">
      <alignment vertical="top" wrapText="1"/>
    </xf>
    <xf numFmtId="0" fontId="7" fillId="24" borderId="18" xfId="0" applyFont="1" applyFill="1" applyBorder="1" applyAlignment="1">
      <alignment vertical="top" wrapText="1"/>
    </xf>
    <xf numFmtId="0" fontId="32" fillId="24" borderId="19" xfId="0" applyFont="1" applyFill="1" applyBorder="1" applyAlignment="1">
      <alignment horizontal="center"/>
    </xf>
    <xf numFmtId="0" fontId="6" fillId="0" borderId="20" xfId="0" applyFont="1" applyBorder="1" applyAlignment="1">
      <alignment vertical="top" wrapText="1"/>
    </xf>
    <xf numFmtId="0" fontId="6" fillId="0" borderId="15" xfId="0" applyFont="1" applyBorder="1" applyAlignment="1">
      <alignment vertical="top" wrapText="1"/>
    </xf>
    <xf numFmtId="0" fontId="7" fillId="0" borderId="15" xfId="0" applyFont="1" applyBorder="1" applyAlignment="1">
      <alignment horizontal="center" vertical="top" wrapText="1"/>
    </xf>
    <xf numFmtId="0" fontId="6" fillId="0" borderId="17" xfId="0" applyFont="1" applyBorder="1" applyAlignment="1">
      <alignment vertical="top" wrapText="1"/>
    </xf>
    <xf numFmtId="0" fontId="6" fillId="0" borderId="16" xfId="0" applyFont="1" applyBorder="1" applyAlignment="1">
      <alignment vertical="top" wrapText="1"/>
    </xf>
    <xf numFmtId="0" fontId="7" fillId="0" borderId="17" xfId="0" applyFont="1" applyBorder="1" applyAlignment="1">
      <alignment horizontal="center" vertical="top" wrapText="1"/>
    </xf>
    <xf numFmtId="0" fontId="7" fillId="24" borderId="21" xfId="0" applyFont="1" applyFill="1" applyBorder="1" applyAlignment="1">
      <alignment vertical="top" wrapText="1"/>
    </xf>
    <xf numFmtId="0" fontId="6" fillId="24" borderId="20" xfId="0" applyFont="1" applyFill="1" applyBorder="1" applyAlignment="1">
      <alignment vertical="top" wrapText="1"/>
    </xf>
    <xf numFmtId="0" fontId="6" fillId="24" borderId="15" xfId="0" applyFont="1" applyFill="1" applyBorder="1" applyAlignment="1">
      <alignment vertical="top" wrapText="1"/>
    </xf>
    <xf numFmtId="0" fontId="9" fillId="24" borderId="22" xfId="0" applyFont="1" applyFill="1" applyBorder="1" applyAlignment="1">
      <alignment/>
    </xf>
    <xf numFmtId="0" fontId="7" fillId="24" borderId="17" xfId="0" applyFont="1" applyFill="1" applyBorder="1" applyAlignment="1">
      <alignment horizontal="center" vertical="top" wrapText="1"/>
    </xf>
    <xf numFmtId="0" fontId="6" fillId="0" borderId="23" xfId="0" applyFont="1" applyBorder="1" applyAlignment="1">
      <alignment vertical="top" wrapText="1"/>
    </xf>
    <xf numFmtId="0" fontId="6" fillId="0" borderId="14" xfId="0" applyFont="1" applyBorder="1" applyAlignment="1">
      <alignment vertical="top" wrapText="1"/>
    </xf>
    <xf numFmtId="0" fontId="9" fillId="24" borderId="22" xfId="0" applyFont="1" applyFill="1" applyBorder="1" applyAlignment="1">
      <alignment vertical="top" wrapText="1"/>
    </xf>
    <xf numFmtId="0" fontId="9" fillId="24" borderId="17" xfId="0" applyFont="1" applyFill="1" applyBorder="1" applyAlignment="1">
      <alignment horizontal="center" vertical="top" wrapText="1"/>
    </xf>
    <xf numFmtId="0" fontId="7" fillId="0" borderId="19" xfId="0" applyFont="1" applyBorder="1" applyAlignment="1">
      <alignment horizontal="center"/>
    </xf>
    <xf numFmtId="0" fontId="6" fillId="0" borderId="15" xfId="0" applyFont="1" applyBorder="1" applyAlignment="1">
      <alignment wrapText="1"/>
    </xf>
    <xf numFmtId="0" fontId="6" fillId="0" borderId="15" xfId="0" applyFont="1" applyBorder="1" applyAlignment="1">
      <alignment horizontal="center"/>
    </xf>
    <xf numFmtId="0" fontId="6" fillId="0" borderId="15" xfId="0" applyFont="1" applyBorder="1" applyAlignment="1">
      <alignment/>
    </xf>
    <xf numFmtId="0" fontId="7" fillId="0" borderId="15" xfId="0" applyFont="1" applyBorder="1" applyAlignment="1">
      <alignment horizontal="center"/>
    </xf>
    <xf numFmtId="0" fontId="6" fillId="24" borderId="24" xfId="0" applyFont="1" applyFill="1" applyBorder="1" applyAlignment="1">
      <alignment vertical="top" wrapText="1"/>
    </xf>
    <xf numFmtId="0" fontId="6" fillId="24" borderId="19" xfId="0" applyFont="1" applyFill="1" applyBorder="1" applyAlignment="1">
      <alignment vertical="top" wrapText="1"/>
    </xf>
    <xf numFmtId="0" fontId="6" fillId="24" borderId="25" xfId="0" applyFont="1" applyFill="1" applyBorder="1" applyAlignment="1">
      <alignment vertical="top" wrapText="1"/>
    </xf>
    <xf numFmtId="0" fontId="7" fillId="24" borderId="11" xfId="0" applyFont="1" applyFill="1" applyBorder="1" applyAlignment="1">
      <alignment vertical="top" wrapText="1"/>
    </xf>
    <xf numFmtId="0" fontId="7" fillId="24" borderId="19" xfId="0" applyFont="1" applyFill="1" applyBorder="1" applyAlignment="1">
      <alignment horizontal="center" vertical="top" wrapText="1"/>
    </xf>
    <xf numFmtId="0" fontId="7" fillId="0" borderId="14" xfId="0" applyFont="1" applyBorder="1" applyAlignment="1">
      <alignment horizontal="center" vertical="top" wrapText="1"/>
    </xf>
    <xf numFmtId="0" fontId="6" fillId="0" borderId="24" xfId="0" applyFont="1" applyBorder="1" applyAlignment="1">
      <alignment vertical="top" wrapText="1"/>
    </xf>
    <xf numFmtId="0" fontId="6" fillId="0" borderId="19" xfId="0" applyFont="1" applyBorder="1" applyAlignment="1">
      <alignment vertical="top" wrapText="1"/>
    </xf>
    <xf numFmtId="0" fontId="7" fillId="0" borderId="19" xfId="0" applyFont="1" applyBorder="1" applyAlignment="1">
      <alignment horizontal="center" vertical="top" wrapText="1"/>
    </xf>
    <xf numFmtId="0" fontId="7" fillId="24" borderId="22" xfId="0" applyFont="1" applyFill="1" applyBorder="1" applyAlignment="1">
      <alignment vertical="top" wrapText="1"/>
    </xf>
    <xf numFmtId="0" fontId="6" fillId="24" borderId="0" xfId="0" applyFont="1" applyFill="1" applyBorder="1" applyAlignment="1">
      <alignment vertical="top" wrapText="1"/>
    </xf>
    <xf numFmtId="0" fontId="6" fillId="0" borderId="0" xfId="0" applyFont="1" applyBorder="1" applyAlignment="1">
      <alignment vertical="top" wrapText="1"/>
    </xf>
    <xf numFmtId="0" fontId="28" fillId="0" borderId="10" xfId="0" applyFont="1" applyBorder="1" applyAlignment="1">
      <alignment vertical="center"/>
    </xf>
    <xf numFmtId="0" fontId="28" fillId="0" borderId="10" xfId="0" applyFont="1" applyBorder="1" applyAlignment="1">
      <alignment vertical="center" wrapText="1"/>
    </xf>
    <xf numFmtId="0" fontId="29" fillId="0" borderId="26" xfId="0" applyFont="1" applyBorder="1" applyAlignment="1">
      <alignment/>
    </xf>
    <xf numFmtId="0" fontId="29" fillId="0" borderId="13" xfId="0" applyNumberFormat="1" applyFont="1" applyBorder="1" applyAlignment="1">
      <alignment wrapText="1"/>
    </xf>
    <xf numFmtId="0" fontId="29" fillId="0" borderId="13" xfId="0" applyFont="1" applyFill="1" applyBorder="1" applyAlignment="1">
      <alignment wrapText="1"/>
    </xf>
    <xf numFmtId="43" fontId="31" fillId="0" borderId="10" xfId="61" applyFont="1" applyFill="1" applyBorder="1" applyAlignment="1">
      <alignment/>
    </xf>
    <xf numFmtId="0" fontId="29" fillId="0" borderId="10" xfId="0" applyFont="1" applyFill="1" applyBorder="1" applyAlignment="1">
      <alignment horizontal="center"/>
    </xf>
    <xf numFmtId="0" fontId="28" fillId="0" borderId="0" xfId="0" applyFont="1" applyAlignment="1">
      <alignment horizontal="center"/>
    </xf>
    <xf numFmtId="0" fontId="0" fillId="0" borderId="27" xfId="0" applyBorder="1" applyAlignment="1">
      <alignmen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12" xfId="0" applyBorder="1" applyAlignment="1">
      <alignment/>
    </xf>
    <xf numFmtId="2" fontId="0" fillId="0" borderId="12" xfId="0" applyNumberFormat="1" applyBorder="1" applyAlignment="1">
      <alignment horizontal="center"/>
    </xf>
    <xf numFmtId="0" fontId="0" fillId="0" borderId="32" xfId="0" applyFont="1" applyBorder="1" applyAlignment="1">
      <alignment/>
    </xf>
    <xf numFmtId="0" fontId="0" fillId="0" borderId="26" xfId="0" applyFont="1" applyBorder="1" applyAlignment="1">
      <alignment horizontal="center"/>
    </xf>
    <xf numFmtId="0" fontId="6" fillId="0" borderId="28" xfId="0" applyFont="1" applyFill="1" applyBorder="1" applyAlignment="1">
      <alignment horizontal="left" vertical="top"/>
    </xf>
    <xf numFmtId="0" fontId="6" fillId="0" borderId="33" xfId="0" applyFont="1" applyFill="1" applyBorder="1" applyAlignment="1">
      <alignment wrapText="1"/>
    </xf>
    <xf numFmtId="43" fontId="6" fillId="0" borderId="28" xfId="61" applyFont="1" applyFill="1" applyBorder="1" applyAlignment="1">
      <alignment horizontal="center"/>
    </xf>
    <xf numFmtId="0" fontId="6" fillId="0" borderId="26" xfId="0" applyFont="1" applyFill="1" applyBorder="1" applyAlignment="1">
      <alignment horizontal="left" vertical="top"/>
    </xf>
    <xf numFmtId="0" fontId="6" fillId="0" borderId="27" xfId="0" applyFont="1" applyFill="1" applyBorder="1" applyAlignment="1">
      <alignment horizontal="center" wrapText="1"/>
    </xf>
    <xf numFmtId="43" fontId="6" fillId="0" borderId="26" xfId="61" applyFont="1" applyFill="1" applyBorder="1" applyAlignment="1">
      <alignment horizontal="center"/>
    </xf>
    <xf numFmtId="0" fontId="6" fillId="0" borderId="10" xfId="0" applyFont="1" applyFill="1" applyBorder="1" applyAlignment="1">
      <alignment horizontal="left" vertical="top"/>
    </xf>
    <xf numFmtId="0" fontId="6" fillId="0" borderId="10" xfId="0" applyFont="1" applyFill="1" applyBorder="1" applyAlignment="1">
      <alignment vertical="top"/>
    </xf>
    <xf numFmtId="0" fontId="33" fillId="0" borderId="10" xfId="0" applyFont="1" applyFill="1" applyBorder="1" applyAlignment="1">
      <alignment wrapText="1"/>
    </xf>
    <xf numFmtId="0" fontId="6" fillId="0" borderId="10" xfId="0" applyFont="1" applyFill="1" applyBorder="1" applyAlignment="1">
      <alignment horizontal="center" vertical="top"/>
    </xf>
    <xf numFmtId="0" fontId="34" fillId="0" borderId="10" xfId="0" applyFont="1" applyFill="1" applyBorder="1" applyAlignment="1">
      <alignment horizontal="left" vertical="top" wrapText="1"/>
    </xf>
    <xf numFmtId="0" fontId="6" fillId="0" borderId="10" xfId="0" applyFont="1" applyFill="1" applyBorder="1" applyAlignment="1">
      <alignment wrapText="1"/>
    </xf>
    <xf numFmtId="0" fontId="34" fillId="0" borderId="10" xfId="0" applyFont="1" applyFill="1" applyBorder="1" applyAlignment="1">
      <alignment vertical="top" wrapText="1"/>
    </xf>
    <xf numFmtId="17" fontId="6" fillId="0" borderId="10" xfId="0" applyNumberFormat="1" applyFont="1" applyFill="1" applyBorder="1" applyAlignment="1">
      <alignment horizontal="left" vertical="top"/>
    </xf>
    <xf numFmtId="0" fontId="6" fillId="24" borderId="13" xfId="0" applyFont="1" applyFill="1" applyBorder="1" applyAlignment="1">
      <alignment horizontal="justify" vertical="center" wrapText="1"/>
    </xf>
    <xf numFmtId="14" fontId="6" fillId="0" borderId="10" xfId="0" applyNumberFormat="1" applyFont="1" applyFill="1" applyBorder="1" applyAlignment="1">
      <alignment horizontal="left" vertical="top"/>
    </xf>
    <xf numFmtId="0" fontId="10" fillId="0" borderId="10" xfId="0" applyFont="1" applyFill="1" applyBorder="1" applyAlignment="1">
      <alignment wrapText="1"/>
    </xf>
    <xf numFmtId="0" fontId="7" fillId="0" borderId="10" xfId="0" applyFont="1" applyFill="1" applyBorder="1" applyAlignment="1">
      <alignment wrapText="1"/>
    </xf>
    <xf numFmtId="43" fontId="6" fillId="0" borderId="10" xfId="61" applyFont="1" applyBorder="1" applyAlignment="1">
      <alignment/>
    </xf>
    <xf numFmtId="43" fontId="6" fillId="0" borderId="10" xfId="61" applyFont="1" applyFill="1" applyBorder="1" applyAlignment="1">
      <alignment/>
    </xf>
    <xf numFmtId="0" fontId="6" fillId="0" borderId="10" xfId="0" applyFont="1" applyFill="1" applyBorder="1" applyAlignment="1">
      <alignment horizontal="lef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16" fontId="6" fillId="0" borderId="10" xfId="0" applyNumberFormat="1" applyFont="1" applyFill="1" applyBorder="1" applyAlignment="1">
      <alignment horizontal="left" vertical="top"/>
    </xf>
    <xf numFmtId="0" fontId="34" fillId="0" borderId="10" xfId="0" applyFont="1" applyFill="1" applyBorder="1" applyAlignment="1">
      <alignment horizontal="center" vertical="top" wrapText="1"/>
    </xf>
    <xf numFmtId="0" fontId="6" fillId="0" borderId="13" xfId="0" applyFont="1" applyFill="1" applyBorder="1" applyAlignment="1">
      <alignment/>
    </xf>
    <xf numFmtId="16" fontId="6" fillId="0" borderId="10" xfId="0" applyNumberFormat="1" applyFont="1" applyFill="1" applyBorder="1" applyAlignment="1">
      <alignment vertical="top"/>
    </xf>
    <xf numFmtId="0" fontId="6" fillId="0" borderId="10" xfId="0" applyFont="1" applyBorder="1" applyAlignment="1">
      <alignment wrapText="1"/>
    </xf>
    <xf numFmtId="0" fontId="6" fillId="0" borderId="10" xfId="0" applyFont="1" applyFill="1" applyBorder="1" applyAlignment="1">
      <alignment horizontal="left"/>
    </xf>
    <xf numFmtId="14" fontId="6" fillId="0" borderId="10" xfId="0" applyNumberFormat="1" applyFont="1" applyFill="1" applyBorder="1" applyAlignment="1">
      <alignment vertical="top"/>
    </xf>
    <xf numFmtId="0" fontId="33" fillId="0" borderId="10" xfId="0" applyFont="1" applyFill="1" applyBorder="1" applyAlignment="1">
      <alignment horizontal="left" wrapText="1"/>
    </xf>
    <xf numFmtId="0" fontId="41" fillId="0" borderId="0" xfId="0" applyFont="1" applyFill="1" applyAlignment="1">
      <alignment horizontal="left" vertical="top"/>
    </xf>
    <xf numFmtId="0" fontId="41" fillId="0" borderId="0" xfId="0" applyFont="1" applyFill="1" applyAlignment="1">
      <alignment vertical="top"/>
    </xf>
    <xf numFmtId="0" fontId="41" fillId="0" borderId="0" xfId="0" applyFont="1" applyFill="1" applyAlignment="1">
      <alignment vertical="top" wrapText="1"/>
    </xf>
    <xf numFmtId="0" fontId="41" fillId="0" borderId="0" xfId="0" applyFont="1" applyFill="1" applyAlignment="1">
      <alignment horizontal="right" vertical="top"/>
    </xf>
    <xf numFmtId="43" fontId="41" fillId="0" borderId="0" xfId="61" applyFont="1" applyAlignment="1">
      <alignment vertical="top"/>
    </xf>
    <xf numFmtId="0" fontId="41" fillId="0" borderId="0" xfId="0" applyFont="1" applyFill="1" applyAlignment="1">
      <alignment horizontal="center" vertical="top" wrapText="1"/>
    </xf>
    <xf numFmtId="0" fontId="41" fillId="0" borderId="28" xfId="0" applyFont="1" applyFill="1" applyBorder="1" applyAlignment="1">
      <alignment horizontal="left" vertical="top"/>
    </xf>
    <xf numFmtId="0" fontId="41" fillId="0" borderId="10" xfId="0" applyFont="1" applyFill="1" applyBorder="1" applyAlignment="1">
      <alignment horizontal="center" vertical="top"/>
    </xf>
    <xf numFmtId="0" fontId="41" fillId="0" borderId="33" xfId="0" applyFont="1" applyFill="1" applyBorder="1" applyAlignment="1">
      <alignment vertical="top" wrapText="1"/>
    </xf>
    <xf numFmtId="43" fontId="41" fillId="0" borderId="28" xfId="61" applyFont="1" applyFill="1" applyBorder="1" applyAlignment="1">
      <alignment horizontal="center" vertical="top"/>
    </xf>
    <xf numFmtId="0" fontId="41" fillId="0" borderId="26" xfId="0" applyFont="1" applyFill="1" applyBorder="1" applyAlignment="1">
      <alignment horizontal="left" vertical="top"/>
    </xf>
    <xf numFmtId="0" fontId="41" fillId="0" borderId="27" xfId="0" applyFont="1" applyFill="1" applyBorder="1" applyAlignment="1">
      <alignment horizontal="center" vertical="top" wrapText="1"/>
    </xf>
    <xf numFmtId="43" fontId="41" fillId="0" borderId="26" xfId="61" applyFont="1" applyFill="1" applyBorder="1" applyAlignment="1">
      <alignment horizontal="center" vertical="top"/>
    </xf>
    <xf numFmtId="0" fontId="41" fillId="25" borderId="10" xfId="0" applyFont="1" applyFill="1" applyBorder="1" applyAlignment="1">
      <alignment horizontal="left" vertical="top"/>
    </xf>
    <xf numFmtId="0" fontId="41" fillId="25" borderId="10" xfId="0" applyFont="1" applyFill="1" applyBorder="1" applyAlignment="1">
      <alignment vertical="top"/>
    </xf>
    <xf numFmtId="0" fontId="42" fillId="25" borderId="10" xfId="0" applyFont="1" applyFill="1" applyBorder="1" applyAlignment="1">
      <alignment vertical="top" wrapText="1"/>
    </xf>
    <xf numFmtId="43" fontId="41" fillId="25" borderId="10" xfId="61" applyFont="1" applyFill="1" applyBorder="1" applyAlignment="1">
      <alignment vertical="top"/>
    </xf>
    <xf numFmtId="0" fontId="41" fillId="0" borderId="10" xfId="0" applyFont="1" applyFill="1" applyBorder="1" applyAlignment="1">
      <alignment horizontal="left" vertical="top"/>
    </xf>
    <xf numFmtId="0" fontId="41" fillId="0" borderId="10" xfId="0" applyFont="1" applyFill="1" applyBorder="1" applyAlignment="1">
      <alignment vertical="top" wrapText="1"/>
    </xf>
    <xf numFmtId="43" fontId="41" fillId="0" borderId="10" xfId="61" applyFont="1" applyFill="1" applyBorder="1" applyAlignment="1">
      <alignment vertical="top"/>
    </xf>
    <xf numFmtId="43" fontId="41" fillId="0" borderId="10" xfId="61" applyFont="1" applyBorder="1" applyAlignment="1">
      <alignment vertical="top"/>
    </xf>
    <xf numFmtId="17" fontId="41" fillId="0" borderId="10" xfId="0" applyNumberFormat="1" applyFont="1" applyFill="1" applyBorder="1" applyAlignment="1">
      <alignment horizontal="left" vertical="top"/>
    </xf>
    <xf numFmtId="0" fontId="41" fillId="0" borderId="10" xfId="0" applyFont="1" applyFill="1" applyBorder="1" applyAlignment="1">
      <alignment vertical="top"/>
    </xf>
    <xf numFmtId="0" fontId="41" fillId="25" borderId="10" xfId="0" applyFont="1" applyFill="1" applyBorder="1" applyAlignment="1">
      <alignment horizontal="center" vertical="top"/>
    </xf>
    <xf numFmtId="14" fontId="41" fillId="25" borderId="10" xfId="0" applyNumberFormat="1" applyFont="1" applyFill="1" applyBorder="1" applyAlignment="1">
      <alignment horizontal="left" vertical="top"/>
    </xf>
    <xf numFmtId="0" fontId="44" fillId="25" borderId="10" xfId="0" applyFont="1" applyFill="1" applyBorder="1" applyAlignment="1">
      <alignment vertical="top" wrapText="1"/>
    </xf>
    <xf numFmtId="14" fontId="41" fillId="0" borderId="10" xfId="0" applyNumberFormat="1" applyFont="1" applyFill="1" applyBorder="1" applyAlignment="1">
      <alignment horizontal="left" vertical="top"/>
    </xf>
    <xf numFmtId="0" fontId="41" fillId="24" borderId="13" xfId="0" applyFont="1" applyFill="1" applyBorder="1" applyAlignment="1">
      <alignment horizontal="justify" vertical="top" wrapText="1"/>
    </xf>
    <xf numFmtId="0" fontId="45" fillId="25" borderId="13" xfId="0" applyFont="1" applyFill="1" applyBorder="1" applyAlignment="1">
      <alignment vertical="top"/>
    </xf>
    <xf numFmtId="0" fontId="45" fillId="25" borderId="34" xfId="0" applyFont="1" applyFill="1" applyBorder="1" applyAlignment="1">
      <alignment vertical="top"/>
    </xf>
    <xf numFmtId="0" fontId="42" fillId="25" borderId="13" xfId="0" applyFont="1" applyFill="1" applyBorder="1" applyAlignment="1">
      <alignment vertical="top"/>
    </xf>
    <xf numFmtId="0" fontId="41" fillId="25" borderId="13" xfId="0" applyFont="1" applyFill="1" applyBorder="1" applyAlignment="1">
      <alignment vertical="top"/>
    </xf>
    <xf numFmtId="0" fontId="41" fillId="25" borderId="34" xfId="0" applyFont="1" applyFill="1" applyBorder="1" applyAlignment="1">
      <alignment vertical="top"/>
    </xf>
    <xf numFmtId="0" fontId="46" fillId="25" borderId="35" xfId="0" applyFont="1" applyFill="1" applyBorder="1" applyAlignment="1">
      <alignment vertical="top" wrapText="1"/>
    </xf>
    <xf numFmtId="0" fontId="46" fillId="25" borderId="10" xfId="0" applyFont="1" applyFill="1" applyBorder="1" applyAlignment="1">
      <alignment vertical="top" wrapText="1"/>
    </xf>
    <xf numFmtId="0" fontId="45" fillId="0" borderId="10" xfId="0" applyFont="1" applyFill="1" applyBorder="1" applyAlignment="1">
      <alignment vertical="top" wrapText="1"/>
    </xf>
    <xf numFmtId="0" fontId="30" fillId="0" borderId="10" xfId="0" applyFont="1" applyFill="1" applyBorder="1" applyAlignment="1">
      <alignment vertical="top" wrapText="1"/>
    </xf>
    <xf numFmtId="0" fontId="41" fillId="26" borderId="10" xfId="0" applyFont="1" applyFill="1" applyBorder="1" applyAlignment="1">
      <alignment horizontal="center" vertical="top"/>
    </xf>
    <xf numFmtId="0" fontId="41" fillId="26" borderId="10" xfId="0" applyFont="1" applyFill="1" applyBorder="1" applyAlignment="1">
      <alignment vertical="top" wrapText="1"/>
    </xf>
    <xf numFmtId="43" fontId="41" fillId="26" borderId="10" xfId="61" applyFont="1" applyFill="1" applyBorder="1" applyAlignment="1">
      <alignment vertical="top"/>
    </xf>
    <xf numFmtId="0" fontId="41" fillId="0" borderId="10" xfId="0" applyFont="1" applyFill="1" applyBorder="1" applyAlignment="1">
      <alignment horizontal="left" vertical="top" wrapText="1"/>
    </xf>
    <xf numFmtId="0" fontId="45" fillId="25" borderId="10" xfId="0" applyFont="1" applyFill="1" applyBorder="1" applyAlignment="1">
      <alignment vertical="top" wrapText="1"/>
    </xf>
    <xf numFmtId="16" fontId="41" fillId="0" borderId="10" xfId="0" applyNumberFormat="1" applyFont="1" applyFill="1" applyBorder="1" applyAlignment="1">
      <alignment horizontal="left" vertical="top"/>
    </xf>
    <xf numFmtId="0" fontId="41" fillId="25" borderId="28" xfId="0" applyFont="1" applyFill="1" applyBorder="1" applyAlignment="1">
      <alignment horizontal="left" vertical="top"/>
    </xf>
    <xf numFmtId="0" fontId="45" fillId="25" borderId="28" xfId="0" applyFont="1" applyFill="1" applyBorder="1" applyAlignment="1">
      <alignment vertical="top" wrapText="1"/>
    </xf>
    <xf numFmtId="0" fontId="41" fillId="0" borderId="13" xfId="0" applyFont="1" applyFill="1" applyBorder="1" applyAlignment="1">
      <alignment vertical="top"/>
    </xf>
    <xf numFmtId="43" fontId="41" fillId="0" borderId="10" xfId="61" applyFont="1" applyFill="1" applyBorder="1" applyAlignment="1">
      <alignment horizontal="center" vertical="top"/>
    </xf>
    <xf numFmtId="0" fontId="43" fillId="0" borderId="10" xfId="0" applyFont="1" applyFill="1" applyBorder="1" applyAlignment="1">
      <alignment horizontal="center" vertical="top" wrapText="1"/>
    </xf>
    <xf numFmtId="43" fontId="41" fillId="0" borderId="35" xfId="61" applyFont="1" applyFill="1" applyBorder="1" applyAlignment="1">
      <alignment horizontal="center" vertical="top"/>
    </xf>
    <xf numFmtId="0" fontId="41" fillId="26" borderId="10" xfId="0" applyFont="1" applyFill="1" applyBorder="1" applyAlignment="1">
      <alignment horizontal="left" vertical="top"/>
    </xf>
    <xf numFmtId="0" fontId="44" fillId="26" borderId="10" xfId="0" applyFont="1" applyFill="1" applyBorder="1" applyAlignment="1">
      <alignment vertical="top" wrapText="1"/>
    </xf>
    <xf numFmtId="0" fontId="41" fillId="0" borderId="10" xfId="0" applyFont="1" applyBorder="1" applyAlignment="1">
      <alignment vertical="top" wrapText="1"/>
    </xf>
    <xf numFmtId="0" fontId="41" fillId="26" borderId="10" xfId="0" applyFont="1" applyFill="1" applyBorder="1" applyAlignment="1">
      <alignment horizontal="left" vertical="top" wrapText="1"/>
    </xf>
    <xf numFmtId="0" fontId="41" fillId="0" borderId="26" xfId="0" applyFont="1" applyFill="1" applyBorder="1" applyAlignment="1">
      <alignment horizontal="left" vertical="top" wrapText="1"/>
    </xf>
    <xf numFmtId="0" fontId="41" fillId="0" borderId="10" xfId="0" applyNumberFormat="1" applyFont="1" applyFill="1" applyBorder="1" applyAlignment="1" applyProtection="1">
      <alignment horizontal="justify" vertical="top" wrapText="1"/>
      <protection/>
    </xf>
    <xf numFmtId="43" fontId="41" fillId="0" borderId="35" xfId="61" applyFont="1" applyFill="1" applyBorder="1" applyAlignment="1">
      <alignment vertical="top"/>
    </xf>
    <xf numFmtId="0" fontId="41" fillId="0" borderId="10" xfId="0" applyFont="1" applyFill="1" applyBorder="1" applyAlignment="1">
      <alignment vertical="top" wrapText="1" shrinkToFit="1"/>
    </xf>
    <xf numFmtId="49" fontId="41" fillId="0" borderId="10" xfId="0" applyNumberFormat="1" applyFont="1" applyFill="1" applyBorder="1" applyAlignment="1">
      <alignment horizontal="center" vertical="top"/>
    </xf>
    <xf numFmtId="49" fontId="6" fillId="0" borderId="10" xfId="0" applyNumberFormat="1" applyFont="1" applyFill="1" applyBorder="1" applyAlignment="1">
      <alignment horizontal="left" vertical="top"/>
    </xf>
    <xf numFmtId="0" fontId="42" fillId="0" borderId="10" xfId="0" applyFont="1" applyFill="1" applyBorder="1" applyAlignment="1">
      <alignment vertical="top" wrapText="1"/>
    </xf>
    <xf numFmtId="0" fontId="42" fillId="0" borderId="10" xfId="0" applyFont="1" applyFill="1" applyBorder="1" applyAlignment="1">
      <alignment horizontal="left" vertical="top" wrapText="1"/>
    </xf>
    <xf numFmtId="0" fontId="41" fillId="0" borderId="0" xfId="0" applyFont="1" applyFill="1" applyBorder="1" applyAlignment="1">
      <alignment vertical="top"/>
    </xf>
    <xf numFmtId="0" fontId="41" fillId="0" borderId="0" xfId="0" applyFont="1" applyFill="1" applyAlignment="1">
      <alignment wrapText="1"/>
    </xf>
    <xf numFmtId="43" fontId="6" fillId="0" borderId="0" xfId="61" applyFont="1" applyFill="1" applyAlignment="1">
      <alignment horizontal="right"/>
    </xf>
    <xf numFmtId="43" fontId="6" fillId="0" borderId="0" xfId="61" applyFont="1" applyAlignment="1">
      <alignment/>
    </xf>
    <xf numFmtId="0" fontId="41" fillId="0" borderId="0" xfId="0" applyFont="1" applyFill="1" applyAlignment="1">
      <alignment horizontal="center" wrapText="1"/>
    </xf>
    <xf numFmtId="0" fontId="6" fillId="25" borderId="10" xfId="0" applyFont="1" applyFill="1" applyBorder="1" applyAlignment="1">
      <alignment horizontal="left" vertical="top"/>
    </xf>
    <xf numFmtId="0" fontId="6" fillId="25" borderId="10" xfId="0" applyFont="1" applyFill="1" applyBorder="1" applyAlignment="1">
      <alignment vertical="top"/>
    </xf>
    <xf numFmtId="0" fontId="33" fillId="25" borderId="10" xfId="0" applyFont="1" applyFill="1" applyBorder="1" applyAlignment="1">
      <alignment wrapText="1"/>
    </xf>
    <xf numFmtId="43" fontId="6" fillId="25" borderId="10" xfId="61" applyFont="1" applyFill="1" applyBorder="1" applyAlignment="1">
      <alignment/>
    </xf>
    <xf numFmtId="0" fontId="6" fillId="25" borderId="10" xfId="0" applyFont="1" applyFill="1" applyBorder="1" applyAlignment="1">
      <alignment horizontal="center" vertical="top"/>
    </xf>
    <xf numFmtId="14" fontId="6" fillId="25" borderId="10" xfId="0" applyNumberFormat="1" applyFont="1" applyFill="1" applyBorder="1" applyAlignment="1">
      <alignment horizontal="left" vertical="top"/>
    </xf>
    <xf numFmtId="0" fontId="35" fillId="25" borderId="10" xfId="0" applyFont="1" applyFill="1" applyBorder="1" applyAlignment="1">
      <alignment wrapText="1"/>
    </xf>
    <xf numFmtId="0" fontId="7" fillId="25" borderId="13" xfId="0" applyFont="1" applyFill="1" applyBorder="1" applyAlignment="1">
      <alignment vertical="top"/>
    </xf>
    <xf numFmtId="0" fontId="7" fillId="25" borderId="34" xfId="0" applyFont="1" applyFill="1" applyBorder="1" applyAlignment="1">
      <alignment vertical="top"/>
    </xf>
    <xf numFmtId="0" fontId="33" fillId="25" borderId="13" xfId="0" applyFont="1" applyFill="1" applyBorder="1" applyAlignment="1">
      <alignment vertical="top"/>
    </xf>
    <xf numFmtId="0" fontId="6" fillId="25" borderId="13" xfId="0" applyFont="1" applyFill="1" applyBorder="1" applyAlignment="1">
      <alignment vertical="top"/>
    </xf>
    <xf numFmtId="0" fontId="6" fillId="25" borderId="34" xfId="0" applyFont="1" applyFill="1" applyBorder="1" applyAlignment="1">
      <alignment vertical="top"/>
    </xf>
    <xf numFmtId="0" fontId="36" fillId="25" borderId="35" xfId="0" applyFont="1" applyFill="1" applyBorder="1" applyAlignment="1">
      <alignment wrapText="1"/>
    </xf>
    <xf numFmtId="0" fontId="36" fillId="25" borderId="10" xfId="0" applyFont="1" applyFill="1" applyBorder="1" applyAlignment="1">
      <alignment wrapText="1"/>
    </xf>
    <xf numFmtId="0" fontId="6" fillId="26" borderId="10" xfId="0" applyFont="1" applyFill="1" applyBorder="1" applyAlignment="1">
      <alignment horizontal="center" vertical="top"/>
    </xf>
    <xf numFmtId="0" fontId="6" fillId="26" borderId="10" xfId="0" applyFont="1" applyFill="1" applyBorder="1" applyAlignment="1">
      <alignment vertical="top" wrapText="1"/>
    </xf>
    <xf numFmtId="43" fontId="6" fillId="26" borderId="10" xfId="61" applyFont="1" applyFill="1" applyBorder="1" applyAlignment="1">
      <alignment/>
    </xf>
    <xf numFmtId="0" fontId="34" fillId="26" borderId="10" xfId="0" applyFont="1" applyFill="1" applyBorder="1" applyAlignment="1">
      <alignment horizontal="left" vertical="top" wrapText="1"/>
    </xf>
    <xf numFmtId="0" fontId="34" fillId="26" borderId="10" xfId="0" applyFont="1" applyFill="1" applyBorder="1" applyAlignment="1">
      <alignment vertical="top" wrapText="1"/>
    </xf>
    <xf numFmtId="0" fontId="34" fillId="25" borderId="10" xfId="0" applyFont="1" applyFill="1" applyBorder="1" applyAlignment="1">
      <alignment horizontal="center" vertical="top" wrapText="1"/>
    </xf>
    <xf numFmtId="0" fontId="7" fillId="25" borderId="10" xfId="0" applyFont="1" applyFill="1" applyBorder="1" applyAlignment="1">
      <alignment wrapText="1"/>
    </xf>
    <xf numFmtId="0" fontId="6" fillId="25" borderId="28" xfId="0" applyFont="1" applyFill="1" applyBorder="1" applyAlignment="1">
      <alignment horizontal="left" vertical="top"/>
    </xf>
    <xf numFmtId="0" fontId="6" fillId="25" borderId="28" xfId="0" applyFont="1" applyFill="1" applyBorder="1" applyAlignment="1">
      <alignment vertical="top"/>
    </xf>
    <xf numFmtId="0" fontId="7" fillId="25" borderId="28" xfId="0" applyFont="1" applyFill="1" applyBorder="1" applyAlignment="1">
      <alignment wrapText="1"/>
    </xf>
    <xf numFmtId="43" fontId="6" fillId="25" borderId="28" xfId="61" applyFont="1" applyFill="1" applyBorder="1" applyAlignment="1">
      <alignment/>
    </xf>
    <xf numFmtId="0" fontId="37" fillId="0" borderId="10" xfId="0" applyFont="1" applyFill="1" applyBorder="1" applyAlignment="1">
      <alignment horizontal="left" vertical="top" wrapText="1"/>
    </xf>
    <xf numFmtId="43" fontId="6" fillId="0" borderId="10" xfId="61"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applyAlignment="1">
      <alignment vertical="top" wrapText="1"/>
    </xf>
    <xf numFmtId="43" fontId="6" fillId="0" borderId="35" xfId="61" applyFont="1" applyFill="1" applyBorder="1" applyAlignment="1">
      <alignment horizontal="center"/>
    </xf>
    <xf numFmtId="0" fontId="6" fillId="26" borderId="10" xfId="0" applyFont="1" applyFill="1" applyBorder="1" applyAlignment="1">
      <alignment horizontal="left" vertical="top"/>
    </xf>
    <xf numFmtId="0" fontId="6" fillId="26" borderId="10" xfId="0" applyFont="1" applyFill="1" applyBorder="1" applyAlignment="1">
      <alignment vertical="top"/>
    </xf>
    <xf numFmtId="0" fontId="35" fillId="26" borderId="10" xfId="0" applyFont="1" applyFill="1" applyBorder="1" applyAlignment="1">
      <alignment wrapText="1"/>
    </xf>
    <xf numFmtId="0" fontId="6" fillId="26" borderId="10" xfId="0" applyFont="1" applyFill="1" applyBorder="1" applyAlignment="1">
      <alignment horizontal="left" wrapText="1"/>
    </xf>
    <xf numFmtId="0" fontId="6" fillId="26" borderId="10" xfId="0" applyFont="1" applyFill="1" applyBorder="1" applyAlignment="1">
      <alignment horizontal="left"/>
    </xf>
    <xf numFmtId="14" fontId="6" fillId="26" borderId="10" xfId="0" applyNumberFormat="1" applyFont="1" applyFill="1" applyBorder="1" applyAlignment="1">
      <alignment horizontal="center" vertical="top"/>
    </xf>
    <xf numFmtId="0" fontId="6" fillId="26" borderId="10" xfId="0" applyFont="1" applyFill="1" applyBorder="1" applyAlignment="1">
      <alignment horizontal="left" vertical="center" wrapText="1"/>
    </xf>
    <xf numFmtId="43" fontId="6" fillId="0" borderId="10" xfId="61" applyFont="1" applyFill="1" applyBorder="1" applyAlignment="1">
      <alignment/>
    </xf>
    <xf numFmtId="0" fontId="6" fillId="0" borderId="26" xfId="0" applyFont="1" applyFill="1" applyBorder="1" applyAlignment="1">
      <alignment horizontal="left" wrapText="1"/>
    </xf>
    <xf numFmtId="0" fontId="6" fillId="25" borderId="26" xfId="0" applyFont="1" applyFill="1" applyBorder="1" applyAlignment="1">
      <alignment horizontal="left" vertical="top"/>
    </xf>
    <xf numFmtId="0" fontId="6" fillId="25" borderId="26" xfId="0" applyFont="1" applyFill="1" applyBorder="1" applyAlignment="1">
      <alignment vertical="top"/>
    </xf>
    <xf numFmtId="0" fontId="33" fillId="25" borderId="26" xfId="0" applyFont="1" applyFill="1" applyBorder="1" applyAlignment="1">
      <alignment wrapText="1"/>
    </xf>
    <xf numFmtId="43" fontId="6" fillId="25" borderId="26" xfId="61" applyFont="1" applyFill="1" applyBorder="1" applyAlignment="1">
      <alignment/>
    </xf>
    <xf numFmtId="14" fontId="3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34" fillId="0" borderId="10" xfId="0" applyFont="1" applyFill="1" applyBorder="1" applyAlignment="1">
      <alignment horizontal="center" wrapText="1"/>
    </xf>
    <xf numFmtId="0" fontId="6" fillId="0" borderId="10" xfId="0" applyNumberFormat="1" applyFont="1" applyFill="1" applyBorder="1" applyAlignment="1" applyProtection="1">
      <alignment horizontal="justify" vertical="top" wrapText="1"/>
      <protection/>
    </xf>
    <xf numFmtId="0" fontId="34" fillId="0" borderId="13" xfId="0" applyFont="1" applyFill="1" applyBorder="1" applyAlignment="1">
      <alignment horizontal="center" vertical="top" wrapText="1"/>
    </xf>
    <xf numFmtId="43" fontId="6" fillId="0" borderId="35" xfId="61" applyFont="1" applyFill="1" applyBorder="1" applyAlignment="1">
      <alignment/>
    </xf>
    <xf numFmtId="0" fontId="34" fillId="0" borderId="28" xfId="0" applyFont="1" applyFill="1" applyBorder="1" applyAlignment="1">
      <alignment horizontal="center" vertical="top" wrapText="1"/>
    </xf>
    <xf numFmtId="0" fontId="34" fillId="0" borderId="30" xfId="0" applyFont="1" applyFill="1" applyBorder="1" applyAlignment="1">
      <alignment horizontal="center" vertical="top" wrapText="1"/>
    </xf>
    <xf numFmtId="0" fontId="6" fillId="0" borderId="28" xfId="0" applyFont="1" applyFill="1" applyBorder="1" applyAlignment="1">
      <alignment vertical="top" wrapText="1"/>
    </xf>
    <xf numFmtId="43" fontId="6" fillId="0" borderId="29" xfId="61" applyFont="1" applyFill="1" applyBorder="1" applyAlignment="1">
      <alignment/>
    </xf>
    <xf numFmtId="0" fontId="6" fillId="0" borderId="10" xfId="0" applyFont="1" applyFill="1" applyBorder="1" applyAlignment="1">
      <alignment wrapText="1" shrinkToFit="1"/>
    </xf>
    <xf numFmtId="0" fontId="39" fillId="25" borderId="10" xfId="0" applyFont="1" applyFill="1" applyBorder="1" applyAlignment="1">
      <alignment wrapText="1"/>
    </xf>
    <xf numFmtId="0" fontId="40" fillId="25" borderId="10" xfId="0" applyFont="1" applyFill="1" applyBorder="1" applyAlignment="1">
      <alignment wrapText="1"/>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0" fontId="6" fillId="0" borderId="10" xfId="0" applyFont="1" applyFill="1" applyBorder="1" applyAlignment="1">
      <alignment vertical="center" wrapText="1" shrinkToFi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49" fontId="6" fillId="0" borderId="10" xfId="0" applyNumberFormat="1" applyFont="1" applyFill="1" applyBorder="1" applyAlignment="1">
      <alignment horizontal="center"/>
    </xf>
    <xf numFmtId="0" fontId="30" fillId="0" borderId="0" xfId="0" applyFont="1" applyFill="1" applyBorder="1" applyAlignment="1">
      <alignment/>
    </xf>
    <xf numFmtId="0" fontId="4" fillId="0" borderId="32" xfId="0" applyFont="1" applyFill="1" applyBorder="1" applyAlignment="1">
      <alignment horizontal="center" vertical="top"/>
    </xf>
    <xf numFmtId="0" fontId="4" fillId="0" borderId="36" xfId="0" applyFont="1" applyFill="1" applyBorder="1" applyAlignment="1">
      <alignment horizontal="center" vertical="top"/>
    </xf>
    <xf numFmtId="0" fontId="7" fillId="25" borderId="13" xfId="0" applyFont="1" applyFill="1" applyBorder="1" applyAlignment="1">
      <alignment horizontal="left" wrapText="1"/>
    </xf>
    <xf numFmtId="0" fontId="7" fillId="25" borderId="34" xfId="0" applyFont="1" applyFill="1" applyBorder="1" applyAlignment="1">
      <alignment horizontal="left" wrapText="1"/>
    </xf>
    <xf numFmtId="0" fontId="7" fillId="25" borderId="35" xfId="0" applyFont="1" applyFill="1" applyBorder="1" applyAlignment="1">
      <alignment horizontal="left" wrapText="1"/>
    </xf>
    <xf numFmtId="0" fontId="8" fillId="0" borderId="37" xfId="0" applyFont="1" applyBorder="1" applyAlignment="1">
      <alignment horizontal="center" wrapText="1"/>
    </xf>
    <xf numFmtId="0" fontId="8" fillId="0" borderId="21" xfId="0" applyFont="1" applyBorder="1" applyAlignment="1">
      <alignment horizontal="center" wrapText="1"/>
    </xf>
    <xf numFmtId="0" fontId="8" fillId="0" borderId="38" xfId="0" applyFont="1" applyBorder="1" applyAlignment="1">
      <alignment horizontal="center" wrapText="1"/>
    </xf>
    <xf numFmtId="0" fontId="8" fillId="0" borderId="39" xfId="0" applyFont="1" applyBorder="1" applyAlignment="1">
      <alignment horizontal="center" wrapText="1"/>
    </xf>
    <xf numFmtId="0" fontId="8" fillId="0" borderId="0" xfId="0" applyFont="1" applyBorder="1" applyAlignment="1">
      <alignment horizontal="center" wrapText="1"/>
    </xf>
    <xf numFmtId="0" fontId="8" fillId="0" borderId="40" xfId="0" applyFont="1" applyBorder="1" applyAlignment="1">
      <alignment horizontal="center" wrapText="1"/>
    </xf>
    <xf numFmtId="0" fontId="8" fillId="0" borderId="41" xfId="0" applyFont="1" applyBorder="1" applyAlignment="1">
      <alignment horizontal="center" wrapText="1"/>
    </xf>
    <xf numFmtId="0" fontId="8" fillId="0" borderId="42" xfId="0" applyFont="1" applyBorder="1" applyAlignment="1">
      <alignment horizontal="center" wrapText="1"/>
    </xf>
    <xf numFmtId="0" fontId="8" fillId="0" borderId="43" xfId="0" applyFont="1" applyBorder="1" applyAlignment="1">
      <alignment horizontal="center" wrapText="1"/>
    </xf>
    <xf numFmtId="0" fontId="7" fillId="0" borderId="44" xfId="0" applyFont="1" applyBorder="1" applyAlignment="1">
      <alignment horizontal="center" wrapText="1"/>
    </xf>
    <xf numFmtId="0" fontId="7" fillId="0" borderId="45" xfId="0" applyFont="1" applyBorder="1" applyAlignment="1">
      <alignment horizontal="center" wrapText="1"/>
    </xf>
    <xf numFmtId="0" fontId="7" fillId="0" borderId="46" xfId="0" applyFont="1" applyBorder="1" applyAlignment="1">
      <alignment horizontal="center" wrapText="1"/>
    </xf>
    <xf numFmtId="0" fontId="6" fillId="0" borderId="23" xfId="0" applyFont="1" applyBorder="1" applyAlignment="1">
      <alignment vertical="top" wrapText="1"/>
    </xf>
    <xf numFmtId="0" fontId="6" fillId="0" borderId="47" xfId="0" applyFont="1" applyBorder="1" applyAlignment="1">
      <alignment vertical="top" wrapText="1"/>
    </xf>
    <xf numFmtId="0" fontId="7" fillId="0" borderId="23" xfId="0" applyFont="1" applyBorder="1" applyAlignment="1">
      <alignment horizontal="center" vertical="top" wrapText="1"/>
    </xf>
    <xf numFmtId="0" fontId="7" fillId="0" borderId="47" xfId="0" applyFont="1" applyBorder="1" applyAlignment="1">
      <alignment horizontal="center" vertical="top" wrapText="1"/>
    </xf>
    <xf numFmtId="0" fontId="6" fillId="0" borderId="48" xfId="0" applyFont="1" applyBorder="1" applyAlignment="1">
      <alignment vertical="top" wrapText="1"/>
    </xf>
    <xf numFmtId="0" fontId="6" fillId="0" borderId="20" xfId="0" applyFont="1" applyBorder="1" applyAlignment="1">
      <alignment vertical="top" wrapText="1"/>
    </xf>
    <xf numFmtId="0" fontId="7" fillId="0" borderId="48" xfId="0" applyFont="1" applyBorder="1" applyAlignment="1">
      <alignment horizontal="center" vertical="top" wrapText="1"/>
    </xf>
    <xf numFmtId="0" fontId="7" fillId="0" borderId="20" xfId="0" applyFont="1" applyBorder="1" applyAlignment="1">
      <alignment horizontal="center" vertical="top" wrapText="1"/>
    </xf>
    <xf numFmtId="0" fontId="6" fillId="24" borderId="23" xfId="0" applyFont="1" applyFill="1" applyBorder="1" applyAlignment="1">
      <alignment vertical="top" wrapText="1"/>
    </xf>
    <xf numFmtId="0" fontId="6" fillId="24" borderId="47" xfId="0" applyFont="1" applyFill="1" applyBorder="1" applyAlignment="1">
      <alignment vertical="top" wrapText="1"/>
    </xf>
    <xf numFmtId="0" fontId="7" fillId="24" borderId="14" xfId="0" applyFont="1" applyFill="1" applyBorder="1" applyAlignment="1">
      <alignment horizontal="center" vertical="top" wrapText="1"/>
    </xf>
    <xf numFmtId="0" fontId="7" fillId="24" borderId="49" xfId="0" applyFont="1" applyFill="1" applyBorder="1" applyAlignment="1">
      <alignment horizontal="center" vertical="top" wrapText="1"/>
    </xf>
    <xf numFmtId="0" fontId="6" fillId="0" borderId="16" xfId="0" applyFont="1" applyBorder="1" applyAlignment="1">
      <alignment vertical="top" wrapText="1"/>
    </xf>
    <xf numFmtId="0" fontId="7" fillId="0" borderId="16" xfId="0" applyFont="1" applyBorder="1" applyAlignment="1">
      <alignment horizontal="center" vertical="top" wrapText="1"/>
    </xf>
    <xf numFmtId="0" fontId="9" fillId="24" borderId="37" xfId="0" applyFont="1" applyFill="1" applyBorder="1" applyAlignment="1">
      <alignment/>
    </xf>
    <xf numFmtId="0" fontId="9" fillId="24" borderId="14" xfId="0" applyFont="1" applyFill="1" applyBorder="1" applyAlignment="1">
      <alignment/>
    </xf>
    <xf numFmtId="0" fontId="9" fillId="24" borderId="48" xfId="0" applyFont="1" applyFill="1" applyBorder="1" applyAlignment="1">
      <alignment vertical="top" wrapText="1"/>
    </xf>
    <xf numFmtId="0" fontId="9" fillId="24" borderId="47" xfId="0" applyFont="1" applyFill="1" applyBorder="1" applyAlignment="1">
      <alignment vertical="top" wrapText="1"/>
    </xf>
    <xf numFmtId="0" fontId="7" fillId="24" borderId="37" xfId="0" applyFont="1" applyFill="1" applyBorder="1" applyAlignment="1">
      <alignment vertical="top"/>
    </xf>
    <xf numFmtId="0" fontId="7" fillId="24" borderId="14" xfId="0" applyFont="1" applyFill="1" applyBorder="1" applyAlignment="1">
      <alignment vertical="top"/>
    </xf>
    <xf numFmtId="0" fontId="9" fillId="24" borderId="22" xfId="0" applyFont="1" applyFill="1" applyBorder="1" applyAlignment="1">
      <alignment/>
    </xf>
    <xf numFmtId="0" fontId="9" fillId="24" borderId="17" xfId="0" applyFont="1" applyFill="1" applyBorder="1" applyAlignment="1">
      <alignment/>
    </xf>
    <xf numFmtId="0" fontId="9" fillId="24" borderId="37" xfId="0" applyFont="1" applyFill="1" applyBorder="1" applyAlignment="1">
      <alignment vertical="top"/>
    </xf>
    <xf numFmtId="0" fontId="9" fillId="24" borderId="14" xfId="0" applyFont="1" applyFill="1" applyBorder="1" applyAlignment="1">
      <alignment vertical="top"/>
    </xf>
    <xf numFmtId="0" fontId="0" fillId="0" borderId="0" xfId="0" applyFont="1" applyBorder="1" applyAlignment="1">
      <alignment horizontal="left"/>
    </xf>
    <xf numFmtId="0" fontId="30" fillId="0" borderId="0" xfId="0" applyFont="1" applyAlignment="1">
      <alignment horizontal="center"/>
    </xf>
    <xf numFmtId="0" fontId="41" fillId="0" borderId="32" xfId="0" applyFont="1" applyFill="1" applyBorder="1" applyAlignment="1">
      <alignment horizontal="center" vertical="top"/>
    </xf>
    <xf numFmtId="0" fontId="41" fillId="0" borderId="36" xfId="0" applyFont="1" applyFill="1" applyBorder="1" applyAlignment="1">
      <alignment horizontal="center" vertical="top"/>
    </xf>
    <xf numFmtId="0" fontId="45" fillId="25" borderId="13" xfId="0" applyFont="1" applyFill="1" applyBorder="1" applyAlignment="1">
      <alignment horizontal="left" vertical="top" wrapText="1"/>
    </xf>
    <xf numFmtId="0" fontId="45" fillId="25" borderId="34" xfId="0" applyFont="1" applyFill="1" applyBorder="1" applyAlignment="1">
      <alignment horizontal="left" vertical="top" wrapText="1"/>
    </xf>
    <xf numFmtId="0" fontId="45" fillId="25" borderId="35" xfId="0" applyFont="1" applyFill="1" applyBorder="1" applyAlignment="1">
      <alignment horizontal="left" vertical="top" wrapText="1"/>
    </xf>
    <xf numFmtId="0" fontId="30" fillId="0" borderId="0" xfId="0" applyFont="1" applyFill="1" applyAlignment="1">
      <alignment horizontal="left" vertical="top"/>
    </xf>
    <xf numFmtId="0" fontId="30" fillId="0" borderId="0" xfId="0" applyFont="1" applyFill="1" applyAlignment="1">
      <alignment horizontal="center" wrapText="1"/>
    </xf>
    <xf numFmtId="43" fontId="29" fillId="0" borderId="0" xfId="61" applyFont="1" applyFill="1" applyAlignment="1">
      <alignment/>
    </xf>
    <xf numFmtId="0" fontId="30" fillId="0" borderId="27" xfId="0" applyFont="1" applyFill="1" applyBorder="1" applyAlignment="1">
      <alignment horizontal="center" wrapText="1"/>
    </xf>
    <xf numFmtId="0" fontId="30" fillId="0" borderId="28" xfId="0" applyFont="1" applyFill="1" applyBorder="1" applyAlignment="1">
      <alignment horizontal="center" vertical="top"/>
    </xf>
    <xf numFmtId="0" fontId="30" fillId="0" borderId="30" xfId="0" applyFont="1" applyFill="1" applyBorder="1" applyAlignment="1">
      <alignment horizontal="center" vertical="top" wrapText="1"/>
    </xf>
    <xf numFmtId="0" fontId="30" fillId="0" borderId="29" xfId="0" applyFont="1" applyFill="1" applyBorder="1" applyAlignment="1">
      <alignment horizontal="center" vertical="top" wrapText="1"/>
    </xf>
    <xf numFmtId="43" fontId="30" fillId="0" borderId="28" xfId="61" applyFont="1" applyFill="1" applyBorder="1" applyAlignment="1">
      <alignment horizontal="center"/>
    </xf>
    <xf numFmtId="0" fontId="30" fillId="0" borderId="26" xfId="0" applyFont="1" applyFill="1" applyBorder="1" applyAlignment="1">
      <alignment horizontal="center" vertical="top"/>
    </xf>
    <xf numFmtId="0" fontId="30" fillId="0" borderId="32" xfId="0" applyFont="1" applyFill="1" applyBorder="1" applyAlignment="1">
      <alignment horizontal="center" vertical="top" wrapText="1"/>
    </xf>
    <xf numFmtId="0" fontId="30" fillId="0" borderId="36" xfId="0" applyFont="1" applyFill="1" applyBorder="1" applyAlignment="1">
      <alignment horizontal="center" vertical="top" wrapText="1"/>
    </xf>
    <xf numFmtId="43" fontId="30" fillId="0" borderId="26" xfId="61" applyFont="1" applyFill="1" applyBorder="1" applyAlignment="1">
      <alignment horizontal="center"/>
    </xf>
    <xf numFmtId="0" fontId="0" fillId="0" borderId="10" xfId="0" applyFont="1" applyFill="1" applyBorder="1" applyAlignment="1">
      <alignment vertical="top"/>
    </xf>
    <xf numFmtId="0" fontId="59" fillId="0" borderId="13" xfId="0" applyFont="1" applyFill="1" applyBorder="1" applyAlignment="1">
      <alignment/>
    </xf>
    <xf numFmtId="0" fontId="59" fillId="0" borderId="35" xfId="0" applyFont="1" applyFill="1" applyBorder="1" applyAlignment="1">
      <alignment/>
    </xf>
    <xf numFmtId="43" fontId="0" fillId="0" borderId="35" xfId="61" applyFont="1" applyFill="1" applyBorder="1" applyAlignment="1">
      <alignment/>
    </xf>
    <xf numFmtId="0" fontId="60" fillId="0" borderId="31" xfId="0" applyFont="1" applyFill="1" applyBorder="1" applyAlignment="1">
      <alignment vertical="center" wrapText="1"/>
    </xf>
    <xf numFmtId="0" fontId="60" fillId="0" borderId="50" xfId="0" applyFont="1" applyFill="1" applyBorder="1" applyAlignment="1">
      <alignment vertical="center" wrapText="1"/>
    </xf>
    <xf numFmtId="43" fontId="60" fillId="0" borderId="29" xfId="61" applyFont="1" applyFill="1" applyBorder="1" applyAlignment="1">
      <alignment/>
    </xf>
    <xf numFmtId="0" fontId="60" fillId="0" borderId="13" xfId="0" applyFont="1" applyFill="1" applyBorder="1" applyAlignment="1">
      <alignment vertical="center" wrapText="1"/>
    </xf>
    <xf numFmtId="0" fontId="60" fillId="0" borderId="35" xfId="0" applyFont="1" applyFill="1" applyBorder="1" applyAlignment="1">
      <alignment vertical="center" wrapText="1"/>
    </xf>
    <xf numFmtId="43" fontId="60" fillId="0" borderId="35" xfId="61" applyFont="1" applyFill="1" applyBorder="1" applyAlignment="1">
      <alignment/>
    </xf>
    <xf numFmtId="43" fontId="60" fillId="0" borderId="50" xfId="61" applyFont="1" applyFill="1" applyBorder="1" applyAlignment="1">
      <alignment/>
    </xf>
    <xf numFmtId="0" fontId="61" fillId="0" borderId="13" xfId="0" applyFont="1" applyFill="1" applyBorder="1" applyAlignment="1">
      <alignment vertical="center"/>
    </xf>
    <xf numFmtId="0" fontId="61" fillId="0" borderId="35" xfId="0" applyFont="1" applyFill="1" applyBorder="1" applyAlignment="1">
      <alignment vertical="center"/>
    </xf>
    <xf numFmtId="43" fontId="60" fillId="0" borderId="35" xfId="61" applyFont="1" applyFill="1" applyBorder="1" applyAlignment="1">
      <alignment/>
    </xf>
    <xf numFmtId="43" fontId="60" fillId="0" borderId="36" xfId="61" applyFont="1" applyFill="1" applyBorder="1" applyAlignment="1">
      <alignment/>
    </xf>
    <xf numFmtId="43" fontId="60" fillId="0" borderId="29" xfId="61" applyFont="1" applyFill="1" applyBorder="1" applyAlignment="1">
      <alignment vertical="center"/>
    </xf>
    <xf numFmtId="0" fontId="61" fillId="0" borderId="31" xfId="0" applyFont="1" applyFill="1" applyBorder="1" applyAlignment="1">
      <alignment vertical="center"/>
    </xf>
    <xf numFmtId="0" fontId="61" fillId="0" borderId="50" xfId="0" applyFont="1" applyFill="1" applyBorder="1" applyAlignment="1">
      <alignment vertical="center"/>
    </xf>
    <xf numFmtId="43" fontId="60" fillId="0" borderId="50" xfId="61" applyFont="1" applyFill="1" applyBorder="1" applyAlignment="1">
      <alignment/>
    </xf>
    <xf numFmtId="0" fontId="62" fillId="0" borderId="10" xfId="0" applyFont="1" applyFill="1" applyBorder="1" applyAlignment="1">
      <alignment vertical="top"/>
    </xf>
    <xf numFmtId="0" fontId="60" fillId="0" borderId="51" xfId="0" applyFont="1" applyFill="1" applyBorder="1" applyAlignment="1">
      <alignment horizontal="left" vertical="center" wrapText="1"/>
    </xf>
    <xf numFmtId="0" fontId="60" fillId="0" borderId="52" xfId="0" applyFont="1" applyFill="1" applyBorder="1" applyAlignment="1">
      <alignment horizontal="left" vertical="center" wrapText="1"/>
    </xf>
    <xf numFmtId="43" fontId="60" fillId="0" borderId="53" xfId="61" applyFont="1" applyFill="1" applyBorder="1" applyAlignment="1">
      <alignment/>
    </xf>
    <xf numFmtId="0" fontId="60" fillId="0" borderId="54" xfId="0" applyFont="1" applyFill="1" applyBorder="1" applyAlignment="1">
      <alignment horizontal="left" vertical="center" wrapText="1"/>
    </xf>
    <xf numFmtId="0" fontId="60" fillId="0" borderId="55" xfId="0" applyFont="1" applyFill="1" applyBorder="1" applyAlignment="1">
      <alignment horizontal="left" vertical="center" wrapText="1"/>
    </xf>
    <xf numFmtId="43" fontId="58" fillId="0" borderId="35" xfId="61" applyFont="1" applyFill="1" applyBorder="1" applyAlignment="1">
      <alignment/>
    </xf>
    <xf numFmtId="43" fontId="58" fillId="0" borderId="50" xfId="61" applyFont="1" applyFill="1" applyBorder="1" applyAlignment="1">
      <alignment/>
    </xf>
    <xf numFmtId="43" fontId="51" fillId="0" borderId="53" xfId="61" applyFont="1" applyFill="1" applyBorder="1" applyAlignment="1">
      <alignment/>
    </xf>
    <xf numFmtId="0" fontId="60" fillId="0" borderId="13" xfId="0" applyFont="1" applyFill="1" applyBorder="1" applyAlignment="1">
      <alignment horizontal="left" vertical="center" wrapText="1"/>
    </xf>
    <xf numFmtId="0" fontId="60" fillId="0" borderId="35" xfId="0" applyFont="1" applyFill="1" applyBorder="1" applyAlignment="1">
      <alignment horizontal="left" vertical="center" wrapText="1"/>
    </xf>
    <xf numFmtId="43" fontId="60" fillId="0" borderId="10" xfId="61" applyFont="1" applyFill="1" applyBorder="1" applyAlignment="1">
      <alignment/>
    </xf>
    <xf numFmtId="0" fontId="0" fillId="0" borderId="26" xfId="0" applyFill="1" applyBorder="1" applyAlignment="1">
      <alignment vertical="top"/>
    </xf>
    <xf numFmtId="0" fontId="0" fillId="0" borderId="10" xfId="0" applyFill="1" applyBorder="1" applyAlignment="1">
      <alignment vertical="top"/>
    </xf>
    <xf numFmtId="0" fontId="0" fillId="0" borderId="26" xfId="0" applyFont="1" applyFill="1" applyBorder="1" applyAlignment="1">
      <alignment vertical="top"/>
    </xf>
    <xf numFmtId="194" fontId="61" fillId="0" borderId="35" xfId="33" applyFont="1" applyFill="1" applyBorder="1" applyAlignment="1">
      <alignment vertical="top" wrapText="1"/>
    </xf>
    <xf numFmtId="43" fontId="61" fillId="0" borderId="35" xfId="61" applyFont="1" applyFill="1" applyBorder="1" applyAlignment="1">
      <alignment vertical="top" wrapText="1"/>
    </xf>
    <xf numFmtId="0" fontId="60" fillId="0" borderId="26" xfId="0" applyFont="1" applyFill="1" applyBorder="1" applyAlignment="1">
      <alignment vertical="center" wrapText="1"/>
    </xf>
    <xf numFmtId="0" fontId="60" fillId="0" borderId="26" xfId="0" applyFont="1" applyFill="1" applyBorder="1" applyAlignment="1">
      <alignment horizontal="center" vertical="center"/>
    </xf>
    <xf numFmtId="43" fontId="60" fillId="0" borderId="10" xfId="61" applyFont="1" applyFill="1" applyBorder="1" applyAlignment="1">
      <alignment horizontal="right" vertical="center"/>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xf>
    <xf numFmtId="0" fontId="60" fillId="0" borderId="10" xfId="0" applyFont="1" applyFill="1" applyBorder="1" applyAlignment="1">
      <alignment vertical="center"/>
    </xf>
    <xf numFmtId="0" fontId="60" fillId="0" borderId="10" xfId="0" applyFont="1" applyFill="1" applyBorder="1" applyAlignment="1">
      <alignment vertical="center" wrapText="1"/>
    </xf>
    <xf numFmtId="0" fontId="61" fillId="0" borderId="10" xfId="0" applyFont="1" applyFill="1" applyBorder="1" applyAlignment="1">
      <alignment/>
    </xf>
    <xf numFmtId="0" fontId="60" fillId="0" borderId="10" xfId="0" applyFont="1" applyFill="1" applyBorder="1" applyAlignment="1">
      <alignment/>
    </xf>
    <xf numFmtId="0" fontId="63" fillId="0" borderId="10" xfId="0" applyFont="1" applyFill="1" applyBorder="1" applyAlignment="1">
      <alignment vertical="center" wrapText="1"/>
    </xf>
    <xf numFmtId="43" fontId="60" fillId="0" borderId="10" xfId="61" applyFont="1" applyFill="1" applyBorder="1" applyAlignment="1">
      <alignment horizontal="center" vertical="center"/>
    </xf>
    <xf numFmtId="0" fontId="60" fillId="0" borderId="10" xfId="0" applyFont="1" applyFill="1" applyBorder="1" applyAlignment="1">
      <alignment horizontal="center" vertical="center"/>
    </xf>
    <xf numFmtId="43" fontId="60" fillId="0" borderId="10" xfId="61" applyFont="1" applyFill="1" applyBorder="1" applyAlignment="1">
      <alignment horizontal="center" vertical="center"/>
    </xf>
    <xf numFmtId="0" fontId="60" fillId="0" borderId="35" xfId="0" applyFont="1" applyFill="1" applyBorder="1" applyAlignment="1">
      <alignment vertical="center" wrapText="1"/>
    </xf>
    <xf numFmtId="0" fontId="60" fillId="0" borderId="29" xfId="0" applyFont="1" applyFill="1" applyBorder="1" applyAlignment="1">
      <alignment vertical="center" wrapText="1"/>
    </xf>
    <xf numFmtId="0" fontId="60" fillId="0" borderId="28" xfId="0" applyFont="1" applyFill="1" applyBorder="1" applyAlignment="1">
      <alignment horizontal="center" vertical="center"/>
    </xf>
    <xf numFmtId="43" fontId="60" fillId="0" borderId="28" xfId="61" applyFont="1" applyFill="1" applyBorder="1" applyAlignment="1">
      <alignment horizontal="right" vertical="center"/>
    </xf>
    <xf numFmtId="0" fontId="62" fillId="0" borderId="13" xfId="0" applyFont="1" applyFill="1" applyBorder="1" applyAlignment="1">
      <alignment horizontal="center" vertical="top"/>
    </xf>
    <xf numFmtId="0" fontId="62" fillId="0" borderId="34" xfId="0" applyFont="1" applyFill="1" applyBorder="1" applyAlignment="1">
      <alignment horizontal="center" vertical="top"/>
    </xf>
    <xf numFmtId="0" fontId="62" fillId="0" borderId="35" xfId="0" applyFont="1" applyFill="1" applyBorder="1" applyAlignment="1">
      <alignment horizontal="center" vertical="top"/>
    </xf>
    <xf numFmtId="0" fontId="60" fillId="27" borderId="34" xfId="0" applyFont="1" applyFill="1" applyBorder="1" applyAlignment="1">
      <alignment/>
    </xf>
    <xf numFmtId="0" fontId="60" fillId="27" borderId="34" xfId="0" applyFont="1" applyFill="1" applyBorder="1" applyAlignment="1">
      <alignment horizontal="center"/>
    </xf>
    <xf numFmtId="43" fontId="60" fillId="27" borderId="10" xfId="61" applyFont="1" applyFill="1" applyBorder="1" applyAlignment="1">
      <alignment horizontal="right"/>
    </xf>
    <xf numFmtId="0" fontId="60" fillId="27" borderId="0" xfId="0" applyFont="1" applyFill="1" applyBorder="1" applyAlignment="1">
      <alignment/>
    </xf>
    <xf numFmtId="0" fontId="60" fillId="27" borderId="0" xfId="0" applyFont="1" applyFill="1" applyBorder="1" applyAlignment="1">
      <alignment horizontal="center"/>
    </xf>
    <xf numFmtId="0" fontId="61" fillId="0" borderId="27" xfId="0" applyFont="1" applyFill="1" applyBorder="1" applyAlignment="1">
      <alignment vertical="center" wrapText="1"/>
    </xf>
    <xf numFmtId="0" fontId="60" fillId="0" borderId="36" xfId="0" applyFont="1" applyFill="1" applyBorder="1" applyAlignment="1">
      <alignment horizontal="center" vertical="center"/>
    </xf>
    <xf numFmtId="43" fontId="60" fillId="0" borderId="36" xfId="61" applyFont="1" applyFill="1" applyBorder="1" applyAlignment="1">
      <alignment horizontal="right" vertical="center"/>
    </xf>
    <xf numFmtId="0" fontId="60" fillId="0" borderId="10" xfId="0" applyFont="1" applyBorder="1" applyAlignment="1">
      <alignment/>
    </xf>
    <xf numFmtId="43" fontId="60" fillId="0" borderId="10" xfId="61" applyFont="1" applyFill="1" applyBorder="1" applyAlignment="1">
      <alignment vertical="center"/>
    </xf>
    <xf numFmtId="0" fontId="60" fillId="0" borderId="10" xfId="0" applyFont="1" applyBorder="1" applyAlignment="1">
      <alignment wrapText="1"/>
    </xf>
    <xf numFmtId="43" fontId="60" fillId="0" borderId="10" xfId="61" applyFont="1" applyBorder="1" applyAlignment="1">
      <alignment wrapText="1"/>
    </xf>
    <xf numFmtId="0" fontId="60" fillId="27" borderId="10" xfId="0" applyFont="1" applyFill="1" applyBorder="1" applyAlignment="1">
      <alignment vertical="top" wrapText="1"/>
    </xf>
    <xf numFmtId="43" fontId="60" fillId="27" borderId="10" xfId="61" applyFont="1" applyFill="1" applyBorder="1" applyAlignment="1">
      <alignment wrapText="1"/>
    </xf>
    <xf numFmtId="0" fontId="62" fillId="0" borderId="32" xfId="0" applyFont="1" applyFill="1" applyBorder="1" applyAlignment="1">
      <alignment vertical="top"/>
    </xf>
    <xf numFmtId="0" fontId="61" fillId="0" borderId="32" xfId="0" applyFont="1" applyFill="1" applyBorder="1" applyAlignment="1">
      <alignment vertical="center" wrapText="1"/>
    </xf>
    <xf numFmtId="0" fontId="60" fillId="27" borderId="10" xfId="0" applyFont="1" applyFill="1" applyBorder="1" applyAlignment="1">
      <alignment wrapText="1"/>
    </xf>
    <xf numFmtId="43" fontId="60" fillId="27" borderId="10" xfId="61" applyFont="1" applyFill="1" applyBorder="1" applyAlignment="1">
      <alignment vertical="top" wrapText="1"/>
    </xf>
    <xf numFmtId="0" fontId="62" fillId="0" borderId="31" xfId="0" applyFont="1" applyFill="1" applyBorder="1" applyAlignment="1">
      <alignment vertical="top"/>
    </xf>
    <xf numFmtId="0" fontId="61" fillId="0" borderId="0" xfId="0" applyFont="1" applyAlignment="1">
      <alignment/>
    </xf>
    <xf numFmtId="0" fontId="60" fillId="0" borderId="50" xfId="0" applyFont="1" applyFill="1" applyBorder="1" applyAlignment="1">
      <alignment horizontal="center" vertical="center"/>
    </xf>
    <xf numFmtId="43" fontId="60" fillId="0" borderId="50" xfId="61" applyFont="1" applyFill="1" applyBorder="1" applyAlignment="1">
      <alignment horizontal="right" vertical="center"/>
    </xf>
    <xf numFmtId="0" fontId="62" fillId="26" borderId="10" xfId="0" applyFont="1" applyFill="1" applyBorder="1" applyAlignment="1">
      <alignment vertical="top"/>
    </xf>
    <xf numFmtId="0" fontId="62" fillId="26" borderId="10" xfId="0" applyFont="1" applyFill="1" applyBorder="1" applyAlignment="1">
      <alignment wrapText="1"/>
    </xf>
    <xf numFmtId="0" fontId="62" fillId="26" borderId="10" xfId="0" applyFont="1" applyFill="1" applyBorder="1" applyAlignment="1">
      <alignment horizontal="center" wrapText="1"/>
    </xf>
    <xf numFmtId="43" fontId="62" fillId="26" borderId="10" xfId="61" applyFont="1" applyFill="1" applyBorder="1" applyAlignment="1">
      <alignment wrapText="1"/>
    </xf>
    <xf numFmtId="0" fontId="60" fillId="26" borderId="10" xfId="0" applyFont="1" applyFill="1" applyBorder="1" applyAlignment="1">
      <alignment vertical="top" wrapText="1"/>
    </xf>
    <xf numFmtId="0" fontId="60" fillId="26" borderId="10" xfId="0" applyFont="1" applyFill="1" applyBorder="1" applyAlignment="1">
      <alignment horizontal="center" vertical="top" wrapText="1"/>
    </xf>
    <xf numFmtId="43" fontId="60" fillId="26" borderId="10" xfId="61" applyFont="1" applyFill="1" applyBorder="1" applyAlignment="1">
      <alignment wrapText="1"/>
    </xf>
    <xf numFmtId="43" fontId="60" fillId="26" borderId="10" xfId="61" applyFont="1" applyFill="1" applyBorder="1" applyAlignment="1">
      <alignment vertical="top" wrapText="1"/>
    </xf>
    <xf numFmtId="43" fontId="60" fillId="26" borderId="10" xfId="61" applyFont="1" applyFill="1" applyBorder="1" applyAlignment="1">
      <alignment vertical="top"/>
    </xf>
    <xf numFmtId="0" fontId="64" fillId="0" borderId="0" xfId="0" applyFont="1" applyAlignment="1">
      <alignment/>
    </xf>
    <xf numFmtId="0" fontId="62" fillId="27" borderId="10" xfId="0" applyFont="1" applyFill="1" applyBorder="1" applyAlignment="1">
      <alignment vertical="top" wrapText="1"/>
    </xf>
    <xf numFmtId="0" fontId="62" fillId="27" borderId="10" xfId="0" applyFont="1" applyFill="1" applyBorder="1" applyAlignment="1">
      <alignment horizontal="center" vertical="top" wrapText="1"/>
    </xf>
    <xf numFmtId="43" fontId="62" fillId="0" borderId="10" xfId="61" applyFont="1" applyBorder="1" applyAlignment="1">
      <alignment horizontal="center" wrapText="1"/>
    </xf>
    <xf numFmtId="0" fontId="62" fillId="27" borderId="10" xfId="0" applyFont="1" applyFill="1" applyBorder="1" applyAlignment="1">
      <alignment wrapText="1"/>
    </xf>
    <xf numFmtId="0" fontId="62" fillId="27" borderId="10" xfId="0" applyFont="1" applyFill="1" applyBorder="1" applyAlignment="1">
      <alignment horizontal="center" wrapText="1"/>
    </xf>
    <xf numFmtId="0" fontId="60" fillId="27" borderId="10" xfId="0" applyFont="1" applyFill="1" applyBorder="1" applyAlignment="1">
      <alignment horizontal="center" vertical="top" wrapText="1"/>
    </xf>
    <xf numFmtId="43" fontId="60" fillId="0" borderId="10" xfId="61" applyFont="1" applyBorder="1" applyAlignment="1">
      <alignment horizontal="center" wrapText="1"/>
    </xf>
    <xf numFmtId="43" fontId="60" fillId="27" borderId="10" xfId="61" applyFont="1" applyFill="1" applyBorder="1" applyAlignment="1">
      <alignment horizontal="center" wrapText="1"/>
    </xf>
    <xf numFmtId="43" fontId="60" fillId="27" borderId="10" xfId="61" applyFont="1" applyFill="1" applyBorder="1" applyAlignment="1">
      <alignment horizontal="center" vertical="top" wrapText="1"/>
    </xf>
    <xf numFmtId="43" fontId="60" fillId="0" borderId="10" xfId="61" applyFont="1" applyBorder="1" applyAlignment="1">
      <alignment horizontal="center" vertical="top" wrapText="1"/>
    </xf>
    <xf numFmtId="0" fontId="61" fillId="27" borderId="10" xfId="0" applyFont="1" applyFill="1" applyBorder="1" applyAlignment="1">
      <alignment vertical="top" wrapText="1"/>
    </xf>
    <xf numFmtId="0" fontId="61" fillId="0" borderId="10" xfId="0" applyFont="1" applyBorder="1" applyAlignment="1">
      <alignment wrapText="1"/>
    </xf>
    <xf numFmtId="43" fontId="60" fillId="0" borderId="10" xfId="61" applyFont="1" applyBorder="1" applyAlignment="1">
      <alignment vertical="top" wrapText="1"/>
    </xf>
    <xf numFmtId="0" fontId="65" fillId="0" borderId="10" xfId="0" applyFont="1" applyBorder="1" applyAlignment="1">
      <alignment vertical="top" wrapText="1"/>
    </xf>
    <xf numFmtId="0" fontId="60" fillId="0" borderId="10" xfId="0" applyFont="1" applyBorder="1" applyAlignment="1">
      <alignment vertical="top" wrapText="1"/>
    </xf>
    <xf numFmtId="0" fontId="60" fillId="0" borderId="10" xfId="0" applyFont="1" applyBorder="1" applyAlignment="1">
      <alignment horizontal="center" wrapText="1"/>
    </xf>
    <xf numFmtId="0" fontId="60" fillId="0" borderId="10" xfId="0" applyFont="1" applyFill="1" applyBorder="1" applyAlignment="1">
      <alignment horizontal="center" vertical="top"/>
    </xf>
    <xf numFmtId="43" fontId="60" fillId="0" borderId="10" xfId="61" applyFont="1" applyFill="1" applyBorder="1" applyAlignment="1">
      <alignment vertical="top"/>
    </xf>
    <xf numFmtId="43" fontId="60" fillId="0" borderId="10" xfId="61" applyFont="1" applyFill="1" applyBorder="1" applyAlignment="1">
      <alignment horizontal="right" vertical="top"/>
    </xf>
    <xf numFmtId="0" fontId="62" fillId="0" borderId="0" xfId="0" applyFont="1" applyFill="1" applyAlignment="1">
      <alignment vertical="top"/>
    </xf>
    <xf numFmtId="0" fontId="62" fillId="0" borderId="0" xfId="0" applyFont="1" applyFill="1" applyAlignment="1">
      <alignment/>
    </xf>
    <xf numFmtId="0" fontId="62" fillId="0" borderId="0" xfId="0" applyFont="1" applyFill="1" applyAlignment="1">
      <alignment/>
    </xf>
    <xf numFmtId="43" fontId="62" fillId="0" borderId="0" xfId="61" applyFont="1" applyFill="1" applyAlignment="1">
      <alignmen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xf>
    <xf numFmtId="43" fontId="0" fillId="0" borderId="0" xfId="61" applyFont="1" applyFill="1" applyAlignment="1">
      <alignment/>
    </xf>
    <xf numFmtId="0" fontId="41" fillId="0" borderId="0" xfId="0" applyFont="1" applyAlignment="1">
      <alignment/>
    </xf>
    <xf numFmtId="1" fontId="41" fillId="0" borderId="10" xfId="0" applyNumberFormat="1" applyFont="1" applyFill="1" applyBorder="1" applyAlignment="1">
      <alignment horizontal="left" vertical="top"/>
    </xf>
    <xf numFmtId="0" fontId="66" fillId="0" borderId="10" xfId="0" applyFont="1" applyFill="1" applyBorder="1" applyAlignment="1">
      <alignment horizontal="center" vertical="top"/>
    </xf>
    <xf numFmtId="0" fontId="66" fillId="0" borderId="10" xfId="0" applyFont="1" applyFill="1" applyBorder="1" applyAlignment="1">
      <alignment horizontal="left" vertical="top"/>
    </xf>
    <xf numFmtId="43" fontId="66" fillId="25" borderId="10" xfId="61" applyFont="1" applyFill="1" applyBorder="1" applyAlignment="1">
      <alignment vertical="top"/>
    </xf>
    <xf numFmtId="0" fontId="66" fillId="0" borderId="10" xfId="0" applyFont="1" applyFill="1" applyBorder="1" applyAlignment="1">
      <alignment vertical="top"/>
    </xf>
    <xf numFmtId="0" fontId="66" fillId="25" borderId="10" xfId="0" applyFont="1" applyFill="1" applyBorder="1" applyAlignment="1">
      <alignment horizontal="center" vertical="top"/>
    </xf>
    <xf numFmtId="0" fontId="66" fillId="25" borderId="10" xfId="0" applyFont="1" applyFill="1" applyBorder="1" applyAlignment="1">
      <alignment vertical="top"/>
    </xf>
    <xf numFmtId="0" fontId="30" fillId="0" borderId="10" xfId="0" applyFont="1" applyFill="1" applyBorder="1" applyAlignment="1">
      <alignment horizontal="left" vertical="top" wrapText="1"/>
    </xf>
    <xf numFmtId="0" fontId="66" fillId="25" borderId="10" xfId="0" applyFont="1" applyFill="1" applyBorder="1" applyAlignment="1">
      <alignment horizontal="center" vertical="top" wrapText="1"/>
    </xf>
    <xf numFmtId="43" fontId="66" fillId="0" borderId="10" xfId="61" applyFont="1" applyFill="1" applyBorder="1" applyAlignment="1">
      <alignment vertical="top"/>
    </xf>
    <xf numFmtId="0" fontId="41" fillId="0" borderId="10" xfId="0" applyFont="1" applyBorder="1" applyAlignment="1">
      <alignment/>
    </xf>
    <xf numFmtId="0" fontId="41" fillId="0" borderId="10" xfId="0" applyFont="1" applyBorder="1" applyAlignment="1">
      <alignment wrapText="1"/>
    </xf>
    <xf numFmtId="0" fontId="66" fillId="25" borderId="28" xfId="0" applyFont="1" applyFill="1" applyBorder="1" applyAlignment="1">
      <alignment vertical="top"/>
    </xf>
    <xf numFmtId="0" fontId="66" fillId="25" borderId="28" xfId="0" applyFont="1" applyFill="1" applyBorder="1" applyAlignment="1">
      <alignment horizontal="left" vertical="top"/>
    </xf>
    <xf numFmtId="43" fontId="66" fillId="25" borderId="28" xfId="61" applyFont="1" applyFill="1" applyBorder="1" applyAlignment="1">
      <alignment vertical="top"/>
    </xf>
    <xf numFmtId="0" fontId="28" fillId="0" borderId="0" xfId="0" applyFont="1" applyFill="1" applyAlignment="1">
      <alignment horizontal="center"/>
    </xf>
    <xf numFmtId="0" fontId="28" fillId="0" borderId="0" xfId="0" applyFont="1" applyFill="1" applyAlignment="1">
      <alignment horizontal="left"/>
    </xf>
    <xf numFmtId="0" fontId="41" fillId="0" borderId="13" xfId="0" applyFont="1" applyFill="1" applyBorder="1" applyAlignment="1">
      <alignment vertical="top" wrapText="1"/>
    </xf>
    <xf numFmtId="0" fontId="41" fillId="0" borderId="10" xfId="0" applyFont="1" applyFill="1" applyBorder="1" applyAlignment="1">
      <alignment horizontal="center" vertical="top" wrapText="1"/>
    </xf>
    <xf numFmtId="0" fontId="66" fillId="26" borderId="10" xfId="0" applyFont="1" applyFill="1" applyBorder="1" applyAlignment="1">
      <alignment vertical="top"/>
    </xf>
    <xf numFmtId="43" fontId="66" fillId="26" borderId="10" xfId="61" applyFont="1" applyFill="1" applyBorder="1" applyAlignment="1">
      <alignment vertical="top"/>
    </xf>
    <xf numFmtId="49" fontId="41" fillId="26" borderId="10" xfId="0" applyNumberFormat="1" applyFont="1" applyFill="1" applyBorder="1" applyAlignment="1">
      <alignment horizontal="left" vertical="top"/>
    </xf>
    <xf numFmtId="0" fontId="66" fillId="26" borderId="10" xfId="0" applyFont="1" applyFill="1" applyBorder="1" applyAlignment="1">
      <alignment horizontal="center" vertical="top"/>
    </xf>
    <xf numFmtId="0" fontId="66" fillId="26" borderId="10" xfId="0" applyFont="1" applyFill="1" applyBorder="1" applyAlignment="1">
      <alignment horizontal="left" vertical="top" wrapText="1"/>
    </xf>
    <xf numFmtId="14" fontId="41" fillId="26" borderId="10" xfId="0" applyNumberFormat="1" applyFont="1" applyFill="1" applyBorder="1" applyAlignment="1">
      <alignment horizontal="left" vertical="top"/>
    </xf>
    <xf numFmtId="0" fontId="66" fillId="25" borderId="10" xfId="0" applyFont="1" applyFill="1" applyBorder="1" applyAlignment="1">
      <alignment horizontal="left" vertical="top"/>
    </xf>
    <xf numFmtId="0" fontId="41" fillId="0" borderId="0" xfId="0" applyFont="1" applyAlignment="1">
      <alignment wrapText="1"/>
    </xf>
    <xf numFmtId="0" fontId="41" fillId="26" borderId="26" xfId="0" applyFont="1" applyFill="1" applyBorder="1" applyAlignment="1">
      <alignment horizontal="left" vertical="top"/>
    </xf>
    <xf numFmtId="0" fontId="66" fillId="26" borderId="26" xfId="0" applyFont="1" applyFill="1" applyBorder="1" applyAlignment="1">
      <alignment vertical="top"/>
    </xf>
    <xf numFmtId="0" fontId="42" fillId="26" borderId="26" xfId="0" applyFont="1" applyFill="1" applyBorder="1" applyAlignment="1">
      <alignment vertical="top" wrapText="1"/>
    </xf>
    <xf numFmtId="43" fontId="66" fillId="26" borderId="26" xfId="61" applyFont="1" applyFill="1" applyBorder="1" applyAlignment="1">
      <alignment vertical="top"/>
    </xf>
    <xf numFmtId="0" fontId="45" fillId="26" borderId="26" xfId="0" applyFont="1" applyFill="1" applyBorder="1" applyAlignment="1">
      <alignment vertical="top" wrapText="1"/>
    </xf>
    <xf numFmtId="49" fontId="41" fillId="26" borderId="26" xfId="0" applyNumberFormat="1" applyFont="1" applyFill="1" applyBorder="1" applyAlignment="1">
      <alignment horizontal="left" vertical="top"/>
    </xf>
    <xf numFmtId="0" fontId="55" fillId="0" borderId="0" xfId="0" applyFont="1" applyFill="1" applyAlignment="1">
      <alignment/>
    </xf>
    <xf numFmtId="14" fontId="41" fillId="0" borderId="10" xfId="0" applyNumberFormat="1" applyFont="1" applyFill="1" applyBorder="1" applyAlignment="1">
      <alignment vertical="top" wrapText="1"/>
    </xf>
    <xf numFmtId="0" fontId="41" fillId="0" borderId="0" xfId="0" applyFont="1" applyAlignment="1">
      <alignment horizontal="left"/>
    </xf>
    <xf numFmtId="0" fontId="66" fillId="0" borderId="10" xfId="0" applyFont="1" applyFill="1" applyBorder="1" applyAlignment="1">
      <alignment horizontal="center" vertical="top" wrapText="1"/>
    </xf>
    <xf numFmtId="0" fontId="67" fillId="0" borderId="10" xfId="0" applyFont="1" applyFill="1" applyBorder="1" applyAlignment="1">
      <alignment horizontal="center" vertical="top" wrapText="1"/>
    </xf>
    <xf numFmtId="0" fontId="66" fillId="0" borderId="10" xfId="0" applyFont="1" applyFill="1" applyBorder="1" applyAlignment="1">
      <alignment horizontal="left" vertical="top" wrapText="1"/>
    </xf>
    <xf numFmtId="0" fontId="41" fillId="0" borderId="13" xfId="0" applyFont="1" applyFill="1" applyBorder="1" applyAlignment="1">
      <alignment horizontal="center" vertical="top" wrapText="1"/>
    </xf>
    <xf numFmtId="0" fontId="41" fillId="0" borderId="13" xfId="0" applyFont="1" applyFill="1" applyBorder="1" applyAlignment="1">
      <alignment horizontal="left" vertical="top" wrapText="1"/>
    </xf>
    <xf numFmtId="0" fontId="66" fillId="0" borderId="13" xfId="0" applyFont="1" applyFill="1" applyBorder="1" applyAlignment="1">
      <alignment horizontal="center" vertical="top" wrapText="1"/>
    </xf>
    <xf numFmtId="43" fontId="66" fillId="0" borderId="35" xfId="61" applyFont="1" applyFill="1" applyBorder="1" applyAlignment="1">
      <alignment vertical="top"/>
    </xf>
    <xf numFmtId="49" fontId="41" fillId="0" borderId="10" xfId="0" applyNumberFormat="1" applyFont="1" applyFill="1" applyBorder="1" applyAlignment="1">
      <alignment horizontal="left" vertical="top"/>
    </xf>
    <xf numFmtId="49" fontId="41" fillId="0" borderId="10" xfId="0" applyNumberFormat="1" applyFont="1" applyFill="1" applyBorder="1" applyAlignment="1">
      <alignment vertical="top"/>
    </xf>
    <xf numFmtId="49" fontId="66" fillId="0" borderId="10" xfId="0" applyNumberFormat="1" applyFont="1" applyFill="1" applyBorder="1" applyAlignment="1">
      <alignment horizontal="center" vertical="top"/>
    </xf>
    <xf numFmtId="0" fontId="66" fillId="0" borderId="0" xfId="0"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579"/>
  <sheetViews>
    <sheetView zoomScalePageLayoutView="0" workbookViewId="0" topLeftCell="A1">
      <selection activeCell="A1" sqref="A1:IV16384"/>
    </sheetView>
  </sheetViews>
  <sheetFormatPr defaultColWidth="9.00390625" defaultRowHeight="12.75"/>
  <cols>
    <col min="1" max="1" width="8.75390625" style="5" customWidth="1"/>
    <col min="2" max="2" width="6.625" style="2" customWidth="1"/>
    <col min="3" max="3" width="11.25390625" style="2" customWidth="1"/>
    <col min="4" max="4" width="57.00390625" style="3" customWidth="1"/>
    <col min="5" max="5" width="12.00390625" style="188" customWidth="1"/>
    <col min="6" max="16384" width="9.125" style="11" customWidth="1"/>
  </cols>
  <sheetData>
    <row r="1" spans="1:5" ht="15">
      <c r="A1" s="124"/>
      <c r="B1" s="125"/>
      <c r="C1" s="125"/>
      <c r="D1" s="186"/>
      <c r="E1" s="187" t="s">
        <v>1547</v>
      </c>
    </row>
    <row r="2" spans="1:5" ht="15">
      <c r="A2" s="124"/>
      <c r="B2" s="127"/>
      <c r="C2" s="127"/>
      <c r="D2" s="186"/>
      <c r="E2" s="187" t="s">
        <v>1546</v>
      </c>
    </row>
    <row r="3" spans="1:5" ht="15">
      <c r="A3" s="124"/>
      <c r="B3" s="125"/>
      <c r="C3" s="125"/>
      <c r="D3" s="186"/>
      <c r="E3" s="187" t="s">
        <v>1548</v>
      </c>
    </row>
    <row r="4" spans="1:5" ht="15">
      <c r="A4" s="124"/>
      <c r="B4" s="125"/>
      <c r="C4" s="125"/>
      <c r="D4" s="186"/>
      <c r="E4" s="187" t="s">
        <v>1549</v>
      </c>
    </row>
    <row r="5" spans="1:4" ht="15">
      <c r="A5" s="124"/>
      <c r="B5" s="125"/>
      <c r="C5" s="125"/>
      <c r="D5" s="186"/>
    </row>
    <row r="6" spans="1:4" ht="15">
      <c r="A6" s="124"/>
      <c r="B6" s="125"/>
      <c r="C6" s="125"/>
      <c r="D6" s="189" t="s">
        <v>1550</v>
      </c>
    </row>
    <row r="7" spans="1:4" ht="30">
      <c r="A7" s="124"/>
      <c r="B7" s="125"/>
      <c r="C7" s="125"/>
      <c r="D7" s="189" t="s">
        <v>1785</v>
      </c>
    </row>
    <row r="9" spans="1:5" s="6" customFormat="1" ht="12.75">
      <c r="A9" s="93"/>
      <c r="B9" s="1" t="s">
        <v>1439</v>
      </c>
      <c r="C9" s="1" t="s">
        <v>1440</v>
      </c>
      <c r="D9" s="94"/>
      <c r="E9" s="95" t="s">
        <v>1441</v>
      </c>
    </row>
    <row r="10" spans="1:5" s="6" customFormat="1" ht="12.75">
      <c r="A10" s="96" t="s">
        <v>1442</v>
      </c>
      <c r="B10" s="253" t="s">
        <v>1443</v>
      </c>
      <c r="C10" s="254"/>
      <c r="D10" s="97" t="s">
        <v>1444</v>
      </c>
      <c r="E10" s="98" t="s">
        <v>1445</v>
      </c>
    </row>
    <row r="11" spans="1:5" s="6" customFormat="1" ht="12.75">
      <c r="A11" s="190"/>
      <c r="B11" s="191"/>
      <c r="C11" s="191"/>
      <c r="D11" s="192" t="s">
        <v>1446</v>
      </c>
      <c r="E11" s="193"/>
    </row>
    <row r="12" spans="1:5" s="6" customFormat="1" ht="12.75">
      <c r="A12" s="99" t="s">
        <v>1447</v>
      </c>
      <c r="B12" s="102" t="s">
        <v>1448</v>
      </c>
      <c r="C12" s="103" t="s">
        <v>1449</v>
      </c>
      <c r="D12" s="104" t="s">
        <v>1450</v>
      </c>
      <c r="E12" s="112">
        <v>400</v>
      </c>
    </row>
    <row r="13" spans="1:5" s="6" customFormat="1" ht="12.75">
      <c r="A13" s="99" t="s">
        <v>1451</v>
      </c>
      <c r="B13" s="102" t="s">
        <v>1448</v>
      </c>
      <c r="C13" s="103" t="s">
        <v>1449</v>
      </c>
      <c r="D13" s="104" t="s">
        <v>1452</v>
      </c>
      <c r="E13" s="111">
        <v>425</v>
      </c>
    </row>
    <row r="14" spans="1:5" s="6" customFormat="1" ht="12.75">
      <c r="A14" s="99" t="s">
        <v>1453</v>
      </c>
      <c r="B14" s="102" t="s">
        <v>1448</v>
      </c>
      <c r="C14" s="103" t="s">
        <v>1449</v>
      </c>
      <c r="D14" s="104" t="s">
        <v>1454</v>
      </c>
      <c r="E14" s="111">
        <v>450</v>
      </c>
    </row>
    <row r="15" spans="1:5" s="6" customFormat="1" ht="25.5">
      <c r="A15" s="99" t="s">
        <v>1455</v>
      </c>
      <c r="B15" s="102" t="s">
        <v>1448</v>
      </c>
      <c r="C15" s="103" t="s">
        <v>1449</v>
      </c>
      <c r="D15" s="104" t="s">
        <v>1551</v>
      </c>
      <c r="E15" s="111">
        <v>475</v>
      </c>
    </row>
    <row r="16" spans="1:5" s="6" customFormat="1" ht="12.75">
      <c r="A16" s="99" t="s">
        <v>1456</v>
      </c>
      <c r="B16" s="102" t="s">
        <v>1448</v>
      </c>
      <c r="C16" s="103" t="s">
        <v>1449</v>
      </c>
      <c r="D16" s="104" t="s">
        <v>1457</v>
      </c>
      <c r="E16" s="111">
        <v>500</v>
      </c>
    </row>
    <row r="17" spans="1:5" s="6" customFormat="1" ht="12.75">
      <c r="A17" s="99" t="s">
        <v>1458</v>
      </c>
      <c r="B17" s="102" t="s">
        <v>1448</v>
      </c>
      <c r="C17" s="103" t="s">
        <v>1459</v>
      </c>
      <c r="D17" s="104" t="s">
        <v>1460</v>
      </c>
      <c r="E17" s="111">
        <v>300</v>
      </c>
    </row>
    <row r="18" spans="1:5" s="6" customFormat="1" ht="12.75">
      <c r="A18" s="99" t="s">
        <v>1461</v>
      </c>
      <c r="B18" s="102" t="s">
        <v>1448</v>
      </c>
      <c r="C18" s="103" t="s">
        <v>1459</v>
      </c>
      <c r="D18" s="104" t="s">
        <v>0</v>
      </c>
      <c r="E18" s="111">
        <v>350</v>
      </c>
    </row>
    <row r="19" spans="1:5" s="6" customFormat="1" ht="12.75">
      <c r="A19" s="99" t="s">
        <v>1</v>
      </c>
      <c r="B19" s="102" t="s">
        <v>1448</v>
      </c>
      <c r="C19" s="103" t="s">
        <v>2</v>
      </c>
      <c r="D19" s="105" t="s">
        <v>3</v>
      </c>
      <c r="E19" s="111">
        <v>400</v>
      </c>
    </row>
    <row r="20" spans="1:5" s="6" customFormat="1" ht="12.75">
      <c r="A20" s="99" t="s">
        <v>4</v>
      </c>
      <c r="B20" s="102" t="s">
        <v>1448</v>
      </c>
      <c r="C20" s="103" t="s">
        <v>5</v>
      </c>
      <c r="D20" s="105" t="s">
        <v>6</v>
      </c>
      <c r="E20" s="111">
        <v>300</v>
      </c>
    </row>
    <row r="21" spans="1:5" s="6" customFormat="1" ht="12.75">
      <c r="A21" s="99" t="s">
        <v>7</v>
      </c>
      <c r="B21" s="102" t="s">
        <v>1448</v>
      </c>
      <c r="C21" s="103" t="s">
        <v>8</v>
      </c>
      <c r="D21" s="105" t="s">
        <v>9</v>
      </c>
      <c r="E21" s="111">
        <v>500</v>
      </c>
    </row>
    <row r="22" spans="1:5" s="6" customFormat="1" ht="25.5">
      <c r="A22" s="99" t="s">
        <v>10</v>
      </c>
      <c r="B22" s="102" t="s">
        <v>1448</v>
      </c>
      <c r="C22" s="103" t="s">
        <v>8</v>
      </c>
      <c r="D22" s="105" t="s">
        <v>11</v>
      </c>
      <c r="E22" s="111">
        <v>600</v>
      </c>
    </row>
    <row r="23" spans="1:5" s="6" customFormat="1" ht="12.75">
      <c r="A23" s="99" t="s">
        <v>12</v>
      </c>
      <c r="B23" s="102" t="s">
        <v>1448</v>
      </c>
      <c r="C23" s="103" t="s">
        <v>13</v>
      </c>
      <c r="D23" s="105" t="s">
        <v>14</v>
      </c>
      <c r="E23" s="111">
        <v>350</v>
      </c>
    </row>
    <row r="24" spans="1:5" s="6" customFormat="1" ht="25.5">
      <c r="A24" s="99" t="s">
        <v>1462</v>
      </c>
      <c r="B24" s="102" t="s">
        <v>1448</v>
      </c>
      <c r="C24" s="103" t="s">
        <v>8</v>
      </c>
      <c r="D24" s="105" t="s">
        <v>1463</v>
      </c>
      <c r="E24" s="111">
        <v>400</v>
      </c>
    </row>
    <row r="25" spans="1:5" s="6" customFormat="1" ht="12.75">
      <c r="A25" s="99" t="s">
        <v>15</v>
      </c>
      <c r="B25" s="102" t="s">
        <v>1448</v>
      </c>
      <c r="C25" s="103" t="s">
        <v>16</v>
      </c>
      <c r="D25" s="105" t="s">
        <v>17</v>
      </c>
      <c r="E25" s="111">
        <v>400</v>
      </c>
    </row>
    <row r="26" spans="1:5" s="6" customFormat="1" ht="25.5">
      <c r="A26" s="99" t="s">
        <v>18</v>
      </c>
      <c r="B26" s="102" t="s">
        <v>1448</v>
      </c>
      <c r="C26" s="103" t="s">
        <v>16</v>
      </c>
      <c r="D26" s="104" t="s">
        <v>19</v>
      </c>
      <c r="E26" s="111">
        <v>450</v>
      </c>
    </row>
    <row r="27" spans="1:5" s="6" customFormat="1" ht="12.75">
      <c r="A27" s="99" t="s">
        <v>20</v>
      </c>
      <c r="B27" s="102" t="s">
        <v>1448</v>
      </c>
      <c r="C27" s="103" t="s">
        <v>21</v>
      </c>
      <c r="D27" s="105" t="s">
        <v>22</v>
      </c>
      <c r="E27" s="111">
        <v>300</v>
      </c>
    </row>
    <row r="28" spans="1:5" s="6" customFormat="1" ht="25.5">
      <c r="A28" s="99" t="s">
        <v>23</v>
      </c>
      <c r="B28" s="102" t="s">
        <v>1448</v>
      </c>
      <c r="C28" s="103" t="s">
        <v>24</v>
      </c>
      <c r="D28" s="105" t="s">
        <v>25</v>
      </c>
      <c r="E28" s="111">
        <v>400</v>
      </c>
    </row>
    <row r="29" spans="1:5" s="6" customFormat="1" ht="25.5">
      <c r="A29" s="99" t="s">
        <v>26</v>
      </c>
      <c r="B29" s="102" t="s">
        <v>1448</v>
      </c>
      <c r="C29" s="103" t="s">
        <v>27</v>
      </c>
      <c r="D29" s="105" t="s">
        <v>28</v>
      </c>
      <c r="E29" s="111">
        <v>300</v>
      </c>
    </row>
    <row r="30" spans="1:5" s="6" customFormat="1" ht="25.5">
      <c r="A30" s="99" t="s">
        <v>29</v>
      </c>
      <c r="B30" s="102" t="s">
        <v>1448</v>
      </c>
      <c r="C30" s="103" t="s">
        <v>30</v>
      </c>
      <c r="D30" s="105" t="s">
        <v>31</v>
      </c>
      <c r="E30" s="111">
        <v>400</v>
      </c>
    </row>
    <row r="31" spans="1:5" s="6" customFormat="1" ht="25.5">
      <c r="A31" s="99" t="s">
        <v>32</v>
      </c>
      <c r="B31" s="102" t="s">
        <v>1448</v>
      </c>
      <c r="C31" s="103" t="s">
        <v>33</v>
      </c>
      <c r="D31" s="105" t="s">
        <v>34</v>
      </c>
      <c r="E31" s="111">
        <v>300</v>
      </c>
    </row>
    <row r="32" spans="1:5" s="6" customFormat="1" ht="12.75">
      <c r="A32" s="99" t="s">
        <v>35</v>
      </c>
      <c r="B32" s="102" t="s">
        <v>1448</v>
      </c>
      <c r="C32" s="103" t="s">
        <v>36</v>
      </c>
      <c r="D32" s="104" t="s">
        <v>37</v>
      </c>
      <c r="E32" s="111">
        <v>400</v>
      </c>
    </row>
    <row r="33" spans="1:5" s="6" customFormat="1" ht="12.75">
      <c r="A33" s="99" t="s">
        <v>38</v>
      </c>
      <c r="B33" s="102" t="s">
        <v>1448</v>
      </c>
      <c r="C33" s="103" t="s">
        <v>36</v>
      </c>
      <c r="D33" s="104" t="s">
        <v>39</v>
      </c>
      <c r="E33" s="111">
        <v>425</v>
      </c>
    </row>
    <row r="34" spans="1:5" s="6" customFormat="1" ht="25.5">
      <c r="A34" s="99" t="s">
        <v>40</v>
      </c>
      <c r="B34" s="102" t="s">
        <v>1448</v>
      </c>
      <c r="C34" s="103" t="s">
        <v>36</v>
      </c>
      <c r="D34" s="104" t="s">
        <v>41</v>
      </c>
      <c r="E34" s="111">
        <v>450</v>
      </c>
    </row>
    <row r="35" spans="1:5" s="6" customFormat="1" ht="12.75">
      <c r="A35" s="106" t="s">
        <v>42</v>
      </c>
      <c r="B35" s="102" t="s">
        <v>1448</v>
      </c>
      <c r="C35" s="103" t="s">
        <v>43</v>
      </c>
      <c r="D35" s="105" t="s">
        <v>44</v>
      </c>
      <c r="E35" s="111">
        <v>300</v>
      </c>
    </row>
    <row r="36" spans="1:5" s="6" customFormat="1" ht="12.75">
      <c r="A36" s="99" t="s">
        <v>45</v>
      </c>
      <c r="B36" s="102" t="s">
        <v>1448</v>
      </c>
      <c r="C36" s="103" t="s">
        <v>46</v>
      </c>
      <c r="D36" s="105" t="s">
        <v>47</v>
      </c>
      <c r="E36" s="111">
        <v>400</v>
      </c>
    </row>
    <row r="37" spans="1:5" s="6" customFormat="1" ht="12.75">
      <c r="A37" s="99" t="s">
        <v>48</v>
      </c>
      <c r="B37" s="102" t="s">
        <v>1448</v>
      </c>
      <c r="C37" s="103" t="s">
        <v>49</v>
      </c>
      <c r="D37" s="105" t="s">
        <v>50</v>
      </c>
      <c r="E37" s="111">
        <v>300</v>
      </c>
    </row>
    <row r="38" spans="1:5" s="6" customFormat="1" ht="25.5">
      <c r="A38" s="99" t="s">
        <v>51</v>
      </c>
      <c r="B38" s="102" t="s">
        <v>1448</v>
      </c>
      <c r="C38" s="103" t="s">
        <v>52</v>
      </c>
      <c r="D38" s="105" t="s">
        <v>53</v>
      </c>
      <c r="E38" s="111">
        <v>500</v>
      </c>
    </row>
    <row r="39" spans="1:5" s="6" customFormat="1" ht="12.75">
      <c r="A39" s="99" t="s">
        <v>54</v>
      </c>
      <c r="B39" s="102" t="s">
        <v>1448</v>
      </c>
      <c r="C39" s="103" t="s">
        <v>55</v>
      </c>
      <c r="D39" s="105" t="s">
        <v>56</v>
      </c>
      <c r="E39" s="111">
        <v>350</v>
      </c>
    </row>
    <row r="40" spans="1:5" s="6" customFormat="1" ht="25.5">
      <c r="A40" s="99" t="s">
        <v>57</v>
      </c>
      <c r="B40" s="102" t="s">
        <v>1448</v>
      </c>
      <c r="C40" s="103" t="s">
        <v>58</v>
      </c>
      <c r="D40" s="105" t="s">
        <v>59</v>
      </c>
      <c r="E40" s="111">
        <v>400</v>
      </c>
    </row>
    <row r="41" spans="1:5" s="6" customFormat="1" ht="25.5">
      <c r="A41" s="99" t="s">
        <v>60</v>
      </c>
      <c r="B41" s="102" t="s">
        <v>1448</v>
      </c>
      <c r="C41" s="103" t="s">
        <v>61</v>
      </c>
      <c r="D41" s="105" t="s">
        <v>62</v>
      </c>
      <c r="E41" s="111">
        <v>300</v>
      </c>
    </row>
    <row r="42" spans="1:5" s="6" customFormat="1" ht="25.5">
      <c r="A42" s="99" t="s">
        <v>63</v>
      </c>
      <c r="B42" s="102"/>
      <c r="C42" s="99"/>
      <c r="D42" s="104" t="s">
        <v>64</v>
      </c>
      <c r="E42" s="111">
        <v>450</v>
      </c>
    </row>
    <row r="43" spans="1:5" s="6" customFormat="1" ht="12.75">
      <c r="A43" s="99" t="s">
        <v>65</v>
      </c>
      <c r="B43" s="102"/>
      <c r="C43" s="99"/>
      <c r="D43" s="104" t="s">
        <v>66</v>
      </c>
      <c r="E43" s="111">
        <v>650</v>
      </c>
    </row>
    <row r="44" spans="1:5" s="6" customFormat="1" ht="12.75">
      <c r="A44" s="99" t="s">
        <v>67</v>
      </c>
      <c r="B44" s="102"/>
      <c r="C44" s="99"/>
      <c r="D44" s="104" t="s">
        <v>68</v>
      </c>
      <c r="E44" s="111">
        <v>100</v>
      </c>
    </row>
    <row r="45" spans="1:5" s="6" customFormat="1" ht="12.75">
      <c r="A45" s="99" t="s">
        <v>1464</v>
      </c>
      <c r="B45" s="102" t="s">
        <v>1448</v>
      </c>
      <c r="C45" s="103" t="s">
        <v>70</v>
      </c>
      <c r="D45" s="105" t="s">
        <v>71</v>
      </c>
      <c r="E45" s="111">
        <v>250</v>
      </c>
    </row>
    <row r="46" spans="1:5" s="6" customFormat="1" ht="12.75">
      <c r="A46" s="99" t="s">
        <v>1465</v>
      </c>
      <c r="B46" s="102"/>
      <c r="C46" s="103"/>
      <c r="D46" s="105" t="s">
        <v>1466</v>
      </c>
      <c r="E46" s="111">
        <v>500</v>
      </c>
    </row>
    <row r="47" spans="1:5" s="6" customFormat="1" ht="25.5">
      <c r="A47" s="99" t="s">
        <v>69</v>
      </c>
      <c r="B47" s="102" t="s">
        <v>1448</v>
      </c>
      <c r="C47" s="100" t="s">
        <v>73</v>
      </c>
      <c r="D47" s="105" t="s">
        <v>74</v>
      </c>
      <c r="E47" s="111">
        <v>550</v>
      </c>
    </row>
    <row r="48" spans="1:5" s="6" customFormat="1" ht="25.5">
      <c r="A48" s="99" t="s">
        <v>72</v>
      </c>
      <c r="B48" s="102" t="s">
        <v>1448</v>
      </c>
      <c r="C48" s="100" t="s">
        <v>75</v>
      </c>
      <c r="D48" s="105" t="s">
        <v>76</v>
      </c>
      <c r="E48" s="111">
        <v>350</v>
      </c>
    </row>
    <row r="49" spans="1:5" s="6" customFormat="1" ht="25.5">
      <c r="A49" s="99" t="s">
        <v>77</v>
      </c>
      <c r="B49" s="102" t="s">
        <v>1448</v>
      </c>
      <c r="C49" s="103" t="s">
        <v>78</v>
      </c>
      <c r="D49" s="105" t="s">
        <v>79</v>
      </c>
      <c r="E49" s="111">
        <v>450</v>
      </c>
    </row>
    <row r="50" spans="1:5" s="6" customFormat="1" ht="25.5">
      <c r="A50" s="99" t="s">
        <v>80</v>
      </c>
      <c r="B50" s="102" t="s">
        <v>1448</v>
      </c>
      <c r="C50" s="103" t="s">
        <v>81</v>
      </c>
      <c r="D50" s="105" t="s">
        <v>82</v>
      </c>
      <c r="E50" s="111">
        <v>350</v>
      </c>
    </row>
    <row r="51" spans="1:5" s="6" customFormat="1" ht="12.75">
      <c r="A51" s="99" t="s">
        <v>83</v>
      </c>
      <c r="B51" s="102" t="s">
        <v>1448</v>
      </c>
      <c r="C51" s="103" t="s">
        <v>84</v>
      </c>
      <c r="D51" s="105" t="s">
        <v>85</v>
      </c>
      <c r="E51" s="111">
        <v>500</v>
      </c>
    </row>
    <row r="52" spans="1:5" s="6" customFormat="1" ht="12.75">
      <c r="A52" s="99" t="s">
        <v>86</v>
      </c>
      <c r="B52" s="102" t="s">
        <v>1448</v>
      </c>
      <c r="C52" s="103" t="s">
        <v>87</v>
      </c>
      <c r="D52" s="105" t="s">
        <v>88</v>
      </c>
      <c r="E52" s="111">
        <v>350</v>
      </c>
    </row>
    <row r="53" spans="1:5" s="6" customFormat="1" ht="12.75">
      <c r="A53" s="99" t="s">
        <v>89</v>
      </c>
      <c r="B53" s="102" t="s">
        <v>1448</v>
      </c>
      <c r="C53" s="103" t="s">
        <v>90</v>
      </c>
      <c r="D53" s="105" t="s">
        <v>1401</v>
      </c>
      <c r="E53" s="111">
        <v>500</v>
      </c>
    </row>
    <row r="54" spans="1:5" s="6" customFormat="1" ht="12.75">
      <c r="A54" s="99" t="s">
        <v>91</v>
      </c>
      <c r="B54" s="102" t="s">
        <v>1448</v>
      </c>
      <c r="C54" s="103" t="s">
        <v>92</v>
      </c>
      <c r="D54" s="105" t="s">
        <v>1402</v>
      </c>
      <c r="E54" s="111">
        <v>350</v>
      </c>
    </row>
    <row r="55" spans="1:5" s="6" customFormat="1" ht="12.75">
      <c r="A55" s="99" t="s">
        <v>1467</v>
      </c>
      <c r="B55" s="102" t="s">
        <v>1448</v>
      </c>
      <c r="C55" s="103" t="s">
        <v>2</v>
      </c>
      <c r="D55" s="105" t="s">
        <v>1468</v>
      </c>
      <c r="E55" s="111">
        <v>1200</v>
      </c>
    </row>
    <row r="56" spans="1:5" s="6" customFormat="1" ht="12.75">
      <c r="A56" s="99" t="s">
        <v>1469</v>
      </c>
      <c r="B56" s="102" t="s">
        <v>1448</v>
      </c>
      <c r="C56" s="103" t="s">
        <v>8</v>
      </c>
      <c r="D56" s="105" t="s">
        <v>1470</v>
      </c>
      <c r="E56" s="111">
        <v>1200</v>
      </c>
    </row>
    <row r="57" spans="1:5" s="6" customFormat="1" ht="12.75">
      <c r="A57" s="190"/>
      <c r="B57" s="194"/>
      <c r="C57" s="191"/>
      <c r="D57" s="192" t="s">
        <v>93</v>
      </c>
      <c r="E57" s="193"/>
    </row>
    <row r="58" spans="1:5" s="6" customFormat="1" ht="12.75">
      <c r="A58" s="195" t="s">
        <v>94</v>
      </c>
      <c r="B58" s="194"/>
      <c r="C58" s="191"/>
      <c r="D58" s="196" t="s">
        <v>95</v>
      </c>
      <c r="E58" s="193"/>
    </row>
    <row r="59" spans="1:5" s="6" customFormat="1" ht="25.5">
      <c r="A59" s="108" t="s">
        <v>1559</v>
      </c>
      <c r="B59" s="102" t="s">
        <v>1448</v>
      </c>
      <c r="C59" s="103" t="s">
        <v>96</v>
      </c>
      <c r="D59" s="105" t="s">
        <v>97</v>
      </c>
      <c r="E59" s="111">
        <v>100</v>
      </c>
    </row>
    <row r="60" spans="1:5" s="6" customFormat="1" ht="25.5">
      <c r="A60" s="108" t="s">
        <v>1560</v>
      </c>
      <c r="B60" s="102" t="s">
        <v>1448</v>
      </c>
      <c r="C60" s="103" t="s">
        <v>98</v>
      </c>
      <c r="D60" s="105" t="s">
        <v>99</v>
      </c>
      <c r="E60" s="111">
        <v>85</v>
      </c>
    </row>
    <row r="61" spans="1:5" s="6" customFormat="1" ht="25.5">
      <c r="A61" s="108" t="s">
        <v>1561</v>
      </c>
      <c r="B61" s="102" t="s">
        <v>1448</v>
      </c>
      <c r="C61" s="103" t="s">
        <v>100</v>
      </c>
      <c r="D61" s="105" t="s">
        <v>101</v>
      </c>
      <c r="E61" s="111">
        <v>85</v>
      </c>
    </row>
    <row r="62" spans="1:5" s="6" customFormat="1" ht="25.5">
      <c r="A62" s="108" t="s">
        <v>1563</v>
      </c>
      <c r="B62" s="102" t="s">
        <v>1448</v>
      </c>
      <c r="C62" s="103" t="s">
        <v>102</v>
      </c>
      <c r="D62" s="105" t="s">
        <v>103</v>
      </c>
      <c r="E62" s="111">
        <v>80</v>
      </c>
    </row>
    <row r="63" spans="1:5" s="6" customFormat="1" ht="25.5">
      <c r="A63" s="108" t="s">
        <v>1564</v>
      </c>
      <c r="B63" s="102" t="s">
        <v>1448</v>
      </c>
      <c r="C63" s="103" t="s">
        <v>102</v>
      </c>
      <c r="D63" s="104" t="s">
        <v>104</v>
      </c>
      <c r="E63" s="111">
        <v>100</v>
      </c>
    </row>
    <row r="64" spans="1:5" s="6" customFormat="1" ht="25.5">
      <c r="A64" s="108" t="s">
        <v>1566</v>
      </c>
      <c r="B64" s="102" t="s">
        <v>1448</v>
      </c>
      <c r="C64" s="103" t="s">
        <v>105</v>
      </c>
      <c r="D64" s="105" t="s">
        <v>106</v>
      </c>
      <c r="E64" s="111">
        <v>80</v>
      </c>
    </row>
    <row r="65" spans="1:5" s="6" customFormat="1" ht="25.5">
      <c r="A65" s="108" t="s">
        <v>1567</v>
      </c>
      <c r="B65" s="102" t="s">
        <v>1448</v>
      </c>
      <c r="C65" s="103" t="s">
        <v>107</v>
      </c>
      <c r="D65" s="105" t="s">
        <v>108</v>
      </c>
      <c r="E65" s="111">
        <v>70</v>
      </c>
    </row>
    <row r="66" spans="1:5" s="6" customFormat="1" ht="25.5">
      <c r="A66" s="108" t="s">
        <v>1568</v>
      </c>
      <c r="B66" s="102" t="s">
        <v>1448</v>
      </c>
      <c r="C66" s="103" t="s">
        <v>109</v>
      </c>
      <c r="D66" s="105" t="s">
        <v>110</v>
      </c>
      <c r="E66" s="111">
        <v>130</v>
      </c>
    </row>
    <row r="67" spans="1:5" s="6" customFormat="1" ht="25.5">
      <c r="A67" s="108" t="s">
        <v>1569</v>
      </c>
      <c r="B67" s="102"/>
      <c r="C67" s="99"/>
      <c r="D67" s="104" t="s">
        <v>111</v>
      </c>
      <c r="E67" s="111">
        <v>90</v>
      </c>
    </row>
    <row r="68" spans="1:5" s="6" customFormat="1" ht="25.5">
      <c r="A68" s="108" t="s">
        <v>1570</v>
      </c>
      <c r="B68" s="102" t="s">
        <v>1448</v>
      </c>
      <c r="C68" s="103" t="s">
        <v>112</v>
      </c>
      <c r="D68" s="105" t="s">
        <v>113</v>
      </c>
      <c r="E68" s="112">
        <v>90</v>
      </c>
    </row>
    <row r="69" spans="1:5" s="6" customFormat="1" ht="25.5">
      <c r="A69" s="108" t="s">
        <v>1571</v>
      </c>
      <c r="B69" s="102" t="s">
        <v>1448</v>
      </c>
      <c r="C69" s="103" t="s">
        <v>114</v>
      </c>
      <c r="D69" s="105" t="s">
        <v>115</v>
      </c>
      <c r="E69" s="111">
        <v>85</v>
      </c>
    </row>
    <row r="70" spans="1:5" s="6" customFormat="1" ht="12.75">
      <c r="A70" s="108" t="s">
        <v>1572</v>
      </c>
      <c r="B70" s="102" t="s">
        <v>1448</v>
      </c>
      <c r="C70" s="103" t="s">
        <v>96</v>
      </c>
      <c r="D70" s="104" t="s">
        <v>116</v>
      </c>
      <c r="E70" s="111">
        <v>100</v>
      </c>
    </row>
    <row r="71" spans="1:5" s="6" customFormat="1" ht="12.75">
      <c r="A71" s="108" t="s">
        <v>1573</v>
      </c>
      <c r="B71" s="102" t="s">
        <v>1448</v>
      </c>
      <c r="C71" s="103" t="s">
        <v>560</v>
      </c>
      <c r="D71" s="107" t="s">
        <v>561</v>
      </c>
      <c r="E71" s="111">
        <v>130</v>
      </c>
    </row>
    <row r="72" spans="1:5" s="6" customFormat="1" ht="11.25" customHeight="1">
      <c r="A72" s="108" t="s">
        <v>1574</v>
      </c>
      <c r="B72" s="102" t="s">
        <v>1448</v>
      </c>
      <c r="C72" s="103" t="s">
        <v>562</v>
      </c>
      <c r="D72" s="107" t="s">
        <v>563</v>
      </c>
      <c r="E72" s="111">
        <v>130</v>
      </c>
    </row>
    <row r="73" spans="1:5" s="6" customFormat="1" ht="12.75" customHeight="1">
      <c r="A73" s="190" t="s">
        <v>1403</v>
      </c>
      <c r="B73" s="194"/>
      <c r="C73" s="191"/>
      <c r="D73" s="192" t="s">
        <v>1404</v>
      </c>
      <c r="E73" s="193"/>
    </row>
    <row r="74" spans="1:5" s="6" customFormat="1" ht="25.5">
      <c r="A74" s="99" t="s">
        <v>1575</v>
      </c>
      <c r="B74" s="102" t="s">
        <v>1448</v>
      </c>
      <c r="C74" s="103" t="s">
        <v>107</v>
      </c>
      <c r="D74" s="105" t="s">
        <v>108</v>
      </c>
      <c r="E74" s="111">
        <v>70</v>
      </c>
    </row>
    <row r="75" spans="1:5" s="6" customFormat="1" ht="25.5">
      <c r="A75" s="99" t="s">
        <v>1576</v>
      </c>
      <c r="B75" s="102" t="s">
        <v>1448</v>
      </c>
      <c r="C75" s="103" t="s">
        <v>96</v>
      </c>
      <c r="D75" s="105" t="s">
        <v>97</v>
      </c>
      <c r="E75" s="111">
        <v>100</v>
      </c>
    </row>
    <row r="76" spans="1:5" s="6" customFormat="1" ht="12.75">
      <c r="A76" s="99"/>
      <c r="B76" s="102"/>
      <c r="C76" s="100"/>
      <c r="D76" s="104" t="s">
        <v>1405</v>
      </c>
      <c r="E76" s="111">
        <f>SUM(E74:E75)</f>
        <v>170</v>
      </c>
    </row>
    <row r="77" spans="1:5" s="6" customFormat="1" ht="12.75">
      <c r="A77" s="99" t="s">
        <v>1577</v>
      </c>
      <c r="B77" s="102" t="s">
        <v>117</v>
      </c>
      <c r="C77" s="105" t="s">
        <v>118</v>
      </c>
      <c r="D77" s="105" t="s">
        <v>119</v>
      </c>
      <c r="E77" s="111">
        <v>150</v>
      </c>
    </row>
    <row r="78" spans="1:5" s="6" customFormat="1" ht="12.75">
      <c r="A78" s="99"/>
      <c r="B78" s="100"/>
      <c r="C78" s="100"/>
      <c r="D78" s="104" t="s">
        <v>1406</v>
      </c>
      <c r="E78" s="111">
        <f>SUM(E76:E77)</f>
        <v>320</v>
      </c>
    </row>
    <row r="79" spans="1:5" s="6" customFormat="1" ht="13.5" customHeight="1">
      <c r="A79" s="190" t="s">
        <v>1407</v>
      </c>
      <c r="B79" s="197"/>
      <c r="C79" s="198"/>
      <c r="D79" s="199" t="s">
        <v>1471</v>
      </c>
      <c r="E79" s="193"/>
    </row>
    <row r="80" spans="1:5" s="6" customFormat="1" ht="12.75">
      <c r="A80" s="195" t="s">
        <v>1408</v>
      </c>
      <c r="B80" s="255" t="s">
        <v>1578</v>
      </c>
      <c r="C80" s="256"/>
      <c r="D80" s="257"/>
      <c r="E80" s="193"/>
    </row>
    <row r="81" spans="1:5" s="6" customFormat="1" ht="15.75" customHeight="1">
      <c r="A81" s="190"/>
      <c r="B81" s="200"/>
      <c r="C81" s="201"/>
      <c r="D81" s="202" t="s">
        <v>1472</v>
      </c>
      <c r="E81" s="193"/>
    </row>
    <row r="82" spans="1:5" s="6" customFormat="1" ht="25.5">
      <c r="A82" s="99" t="s">
        <v>1579</v>
      </c>
      <c r="B82" s="102" t="s">
        <v>1448</v>
      </c>
      <c r="C82" s="103" t="s">
        <v>96</v>
      </c>
      <c r="D82" s="105" t="s">
        <v>97</v>
      </c>
      <c r="E82" s="111">
        <v>90</v>
      </c>
    </row>
    <row r="83" spans="1:5" s="6" customFormat="1" ht="38.25">
      <c r="A83" s="99" t="s">
        <v>1580</v>
      </c>
      <c r="B83" s="102" t="s">
        <v>1448</v>
      </c>
      <c r="C83" s="103" t="s">
        <v>102</v>
      </c>
      <c r="D83" s="105" t="s">
        <v>1410</v>
      </c>
      <c r="E83" s="111">
        <v>180</v>
      </c>
    </row>
    <row r="84" spans="1:5" s="6" customFormat="1" ht="12.75">
      <c r="A84" s="99" t="s">
        <v>1581</v>
      </c>
      <c r="B84" s="102" t="s">
        <v>1448</v>
      </c>
      <c r="C84" s="103" t="s">
        <v>96</v>
      </c>
      <c r="D84" s="104" t="s">
        <v>116</v>
      </c>
      <c r="E84" s="111">
        <v>80</v>
      </c>
    </row>
    <row r="85" spans="1:5" s="6" customFormat="1" ht="12.75">
      <c r="A85" s="99"/>
      <c r="B85" s="100"/>
      <c r="C85" s="100"/>
      <c r="D85" s="104" t="s">
        <v>1413</v>
      </c>
      <c r="E85" s="111">
        <f>SUM(E82:E84)</f>
        <v>350</v>
      </c>
    </row>
    <row r="86" spans="1:5" s="6" customFormat="1" ht="12.75">
      <c r="A86" s="190" t="s">
        <v>1416</v>
      </c>
      <c r="B86" s="255" t="s">
        <v>1582</v>
      </c>
      <c r="C86" s="256"/>
      <c r="D86" s="257"/>
      <c r="E86" s="193"/>
    </row>
    <row r="87" spans="1:5" s="6" customFormat="1" ht="15.75" customHeight="1">
      <c r="A87" s="195" t="s">
        <v>1473</v>
      </c>
      <c r="B87" s="194"/>
      <c r="C87" s="191"/>
      <c r="D87" s="203" t="s">
        <v>1409</v>
      </c>
      <c r="E87" s="193"/>
    </row>
    <row r="88" spans="1:5" s="6" customFormat="1" ht="25.5">
      <c r="A88" s="99" t="s">
        <v>1583</v>
      </c>
      <c r="B88" s="102" t="s">
        <v>1448</v>
      </c>
      <c r="C88" s="103" t="s">
        <v>96</v>
      </c>
      <c r="D88" s="105" t="s">
        <v>97</v>
      </c>
      <c r="E88" s="111">
        <v>90</v>
      </c>
    </row>
    <row r="89" spans="1:5" s="6" customFormat="1" ht="25.5">
      <c r="A89" s="99" t="s">
        <v>1584</v>
      </c>
      <c r="B89" s="102" t="s">
        <v>1448</v>
      </c>
      <c r="C89" s="103" t="s">
        <v>98</v>
      </c>
      <c r="D89" s="105" t="s">
        <v>99</v>
      </c>
      <c r="E89" s="111">
        <v>80</v>
      </c>
    </row>
    <row r="90" spans="1:5" s="6" customFormat="1" ht="25.5">
      <c r="A90" s="99" t="s">
        <v>1585</v>
      </c>
      <c r="B90" s="102" t="s">
        <v>1448</v>
      </c>
      <c r="C90" s="103" t="s">
        <v>100</v>
      </c>
      <c r="D90" s="105" t="s">
        <v>101</v>
      </c>
      <c r="E90" s="111">
        <v>80</v>
      </c>
    </row>
    <row r="91" spans="1:5" s="6" customFormat="1" ht="25.5">
      <c r="A91" s="99" t="s">
        <v>1586</v>
      </c>
      <c r="B91" s="102" t="s">
        <v>1448</v>
      </c>
      <c r="C91" s="103" t="s">
        <v>107</v>
      </c>
      <c r="D91" s="105" t="s">
        <v>108</v>
      </c>
      <c r="E91" s="111">
        <v>70</v>
      </c>
    </row>
    <row r="92" spans="1:5" s="6" customFormat="1" ht="38.25">
      <c r="A92" s="99" t="s">
        <v>1587</v>
      </c>
      <c r="B92" s="102" t="s">
        <v>1448</v>
      </c>
      <c r="C92" s="103" t="s">
        <v>102</v>
      </c>
      <c r="D92" s="105" t="s">
        <v>1410</v>
      </c>
      <c r="E92" s="111">
        <v>180</v>
      </c>
    </row>
    <row r="93" spans="1:5" s="6" customFormat="1" ht="38.25">
      <c r="A93" s="99" t="s">
        <v>1588</v>
      </c>
      <c r="B93" s="102" t="s">
        <v>1448</v>
      </c>
      <c r="C93" s="103" t="s">
        <v>105</v>
      </c>
      <c r="D93" s="105" t="s">
        <v>1411</v>
      </c>
      <c r="E93" s="111">
        <v>160</v>
      </c>
    </row>
    <row r="94" spans="1:5" s="6" customFormat="1" ht="51">
      <c r="A94" s="99" t="s">
        <v>1589</v>
      </c>
      <c r="B94" s="102"/>
      <c r="C94" s="100"/>
      <c r="D94" s="104" t="s">
        <v>1412</v>
      </c>
      <c r="E94" s="112">
        <v>280</v>
      </c>
    </row>
    <row r="95" spans="1:5" s="6" customFormat="1" ht="12.75">
      <c r="A95" s="99" t="s">
        <v>1590</v>
      </c>
      <c r="B95" s="102" t="s">
        <v>117</v>
      </c>
      <c r="C95" s="103" t="s">
        <v>1254</v>
      </c>
      <c r="D95" s="105" t="s">
        <v>1255</v>
      </c>
      <c r="E95" s="112">
        <v>50</v>
      </c>
    </row>
    <row r="96" spans="1:5" s="6" customFormat="1" ht="12.75">
      <c r="A96" s="99" t="s">
        <v>1591</v>
      </c>
      <c r="B96" s="102" t="s">
        <v>1448</v>
      </c>
      <c r="C96" s="103" t="s">
        <v>96</v>
      </c>
      <c r="D96" s="104" t="s">
        <v>116</v>
      </c>
      <c r="E96" s="111">
        <v>80</v>
      </c>
    </row>
    <row r="97" spans="1:5" s="6" customFormat="1" ht="12.75">
      <c r="A97" s="99"/>
      <c r="B97" s="102"/>
      <c r="C97" s="99"/>
      <c r="D97" s="110" t="s">
        <v>1413</v>
      </c>
      <c r="E97" s="111">
        <f>SUM(E88:E96)</f>
        <v>1070</v>
      </c>
    </row>
    <row r="98" spans="1:5" s="6" customFormat="1" ht="12.75">
      <c r="A98" s="99" t="s">
        <v>1592</v>
      </c>
      <c r="B98" s="102" t="s">
        <v>117</v>
      </c>
      <c r="C98" s="99" t="s">
        <v>139</v>
      </c>
      <c r="D98" s="104" t="s">
        <v>1414</v>
      </c>
      <c r="E98" s="111">
        <v>160</v>
      </c>
    </row>
    <row r="99" spans="1:5" s="6" customFormat="1" ht="12.75">
      <c r="A99" s="99"/>
      <c r="B99" s="100"/>
      <c r="C99" s="100"/>
      <c r="D99" s="110" t="s">
        <v>1415</v>
      </c>
      <c r="E99" s="111">
        <f>SUM(E97:E98)</f>
        <v>1230</v>
      </c>
    </row>
    <row r="100" spans="1:5" s="6" customFormat="1" ht="12.75">
      <c r="A100" s="99" t="s">
        <v>1593</v>
      </c>
      <c r="B100" s="102" t="s">
        <v>117</v>
      </c>
      <c r="C100" s="105" t="s">
        <v>118</v>
      </c>
      <c r="D100" s="105" t="s">
        <v>119</v>
      </c>
      <c r="E100" s="111">
        <v>150</v>
      </c>
    </row>
    <row r="101" spans="1:5" s="6" customFormat="1" ht="12.75">
      <c r="A101" s="99"/>
      <c r="B101" s="100"/>
      <c r="C101" s="100"/>
      <c r="D101" s="110" t="s">
        <v>1406</v>
      </c>
      <c r="E101" s="111">
        <f>SUM(E99:E100)</f>
        <v>1380</v>
      </c>
    </row>
    <row r="102" spans="1:5" s="6" customFormat="1" ht="12.75">
      <c r="A102" s="195" t="s">
        <v>1474</v>
      </c>
      <c r="B102" s="194"/>
      <c r="C102" s="191"/>
      <c r="D102" s="203" t="s">
        <v>1475</v>
      </c>
      <c r="E102" s="193"/>
    </row>
    <row r="103" spans="1:5" s="6" customFormat="1" ht="25.5">
      <c r="A103" s="99" t="s">
        <v>1594</v>
      </c>
      <c r="B103" s="102" t="s">
        <v>1448</v>
      </c>
      <c r="C103" s="103" t="s">
        <v>96</v>
      </c>
      <c r="D103" s="105" t="s">
        <v>97</v>
      </c>
      <c r="E103" s="111">
        <v>90</v>
      </c>
    </row>
    <row r="104" spans="1:5" s="6" customFormat="1" ht="25.5">
      <c r="A104" s="99" t="s">
        <v>1595</v>
      </c>
      <c r="B104" s="102" t="s">
        <v>1448</v>
      </c>
      <c r="C104" s="103" t="s">
        <v>98</v>
      </c>
      <c r="D104" s="105" t="s">
        <v>99</v>
      </c>
      <c r="E104" s="111">
        <v>80</v>
      </c>
    </row>
    <row r="105" spans="1:5" s="6" customFormat="1" ht="25.5">
      <c r="A105" s="99" t="s">
        <v>1596</v>
      </c>
      <c r="B105" s="102" t="s">
        <v>1448</v>
      </c>
      <c r="C105" s="103" t="s">
        <v>100</v>
      </c>
      <c r="D105" s="105" t="s">
        <v>101</v>
      </c>
      <c r="E105" s="111">
        <v>80</v>
      </c>
    </row>
    <row r="106" spans="1:5" s="6" customFormat="1" ht="25.5">
      <c r="A106" s="99" t="s">
        <v>1597</v>
      </c>
      <c r="B106" s="102" t="s">
        <v>1448</v>
      </c>
      <c r="C106" s="103" t="s">
        <v>107</v>
      </c>
      <c r="D106" s="105" t="s">
        <v>108</v>
      </c>
      <c r="E106" s="111">
        <v>70</v>
      </c>
    </row>
    <row r="107" spans="1:5" s="6" customFormat="1" ht="25.5">
      <c r="A107" s="99" t="s">
        <v>1598</v>
      </c>
      <c r="B107" s="102" t="s">
        <v>1448</v>
      </c>
      <c r="C107" s="103" t="s">
        <v>109</v>
      </c>
      <c r="D107" s="105" t="s">
        <v>110</v>
      </c>
      <c r="E107" s="111">
        <v>100</v>
      </c>
    </row>
    <row r="108" spans="1:5" s="6" customFormat="1" ht="38.25">
      <c r="A108" s="99" t="s">
        <v>1599</v>
      </c>
      <c r="B108" s="102" t="s">
        <v>1448</v>
      </c>
      <c r="C108" s="103" t="s">
        <v>102</v>
      </c>
      <c r="D108" s="105" t="s">
        <v>1417</v>
      </c>
      <c r="E108" s="111">
        <v>180</v>
      </c>
    </row>
    <row r="109" spans="1:5" s="6" customFormat="1" ht="38.25">
      <c r="A109" s="99" t="s">
        <v>1600</v>
      </c>
      <c r="B109" s="102" t="s">
        <v>1448</v>
      </c>
      <c r="C109" s="103" t="s">
        <v>105</v>
      </c>
      <c r="D109" s="105" t="s">
        <v>1411</v>
      </c>
      <c r="E109" s="111">
        <v>160</v>
      </c>
    </row>
    <row r="110" spans="1:5" s="6" customFormat="1" ht="51">
      <c r="A110" s="99" t="s">
        <v>1601</v>
      </c>
      <c r="B110" s="102"/>
      <c r="C110" s="100"/>
      <c r="D110" s="104" t="s">
        <v>1602</v>
      </c>
      <c r="E110" s="112">
        <v>310</v>
      </c>
    </row>
    <row r="111" spans="1:5" s="6" customFormat="1" ht="12.75">
      <c r="A111" s="99" t="s">
        <v>1603</v>
      </c>
      <c r="B111" s="102" t="s">
        <v>117</v>
      </c>
      <c r="C111" s="103" t="s">
        <v>1254</v>
      </c>
      <c r="D111" s="105" t="s">
        <v>1255</v>
      </c>
      <c r="E111" s="112">
        <v>50</v>
      </c>
    </row>
    <row r="112" spans="1:5" s="6" customFormat="1" ht="12.75">
      <c r="A112" s="99" t="s">
        <v>1604</v>
      </c>
      <c r="B112" s="102" t="s">
        <v>1448</v>
      </c>
      <c r="C112" s="103" t="s">
        <v>96</v>
      </c>
      <c r="D112" s="104" t="s">
        <v>116</v>
      </c>
      <c r="E112" s="111">
        <v>80</v>
      </c>
    </row>
    <row r="113" spans="1:5" s="6" customFormat="1" ht="12.75">
      <c r="A113" s="99"/>
      <c r="B113" s="102"/>
      <c r="C113" s="99"/>
      <c r="D113" s="110" t="s">
        <v>1413</v>
      </c>
      <c r="E113" s="111">
        <f>SUM(E103:E112)</f>
        <v>1200</v>
      </c>
    </row>
    <row r="114" spans="1:5" s="6" customFormat="1" ht="12.75">
      <c r="A114" s="99" t="s">
        <v>1605</v>
      </c>
      <c r="B114" s="102" t="s">
        <v>117</v>
      </c>
      <c r="C114" s="99" t="s">
        <v>139</v>
      </c>
      <c r="D114" s="104" t="s">
        <v>1414</v>
      </c>
      <c r="E114" s="111">
        <v>160</v>
      </c>
    </row>
    <row r="115" spans="1:5" s="6" customFormat="1" ht="12.75">
      <c r="A115" s="99"/>
      <c r="B115" s="100"/>
      <c r="C115" s="100"/>
      <c r="D115" s="110" t="s">
        <v>1415</v>
      </c>
      <c r="E115" s="111">
        <f>SUM(E113:E114)</f>
        <v>1360</v>
      </c>
    </row>
    <row r="116" spans="1:5" s="6" customFormat="1" ht="12.75">
      <c r="A116" s="99" t="s">
        <v>1606</v>
      </c>
      <c r="B116" s="102" t="s">
        <v>117</v>
      </c>
      <c r="C116" s="105" t="s">
        <v>118</v>
      </c>
      <c r="D116" s="105" t="s">
        <v>119</v>
      </c>
      <c r="E116" s="111">
        <v>150</v>
      </c>
    </row>
    <row r="117" spans="1:5" s="6" customFormat="1" ht="12.75">
      <c r="A117" s="99"/>
      <c r="B117" s="100"/>
      <c r="C117" s="100"/>
      <c r="D117" s="110" t="s">
        <v>1406</v>
      </c>
      <c r="E117" s="111">
        <f>SUM(E115:E116)</f>
        <v>1510</v>
      </c>
    </row>
    <row r="118" spans="1:5" s="6" customFormat="1" ht="12.75">
      <c r="A118" s="190" t="s">
        <v>1418</v>
      </c>
      <c r="B118" s="191"/>
      <c r="C118" s="191"/>
      <c r="D118" s="192" t="s">
        <v>1419</v>
      </c>
      <c r="E118" s="193"/>
    </row>
    <row r="119" spans="1:5" s="6" customFormat="1" ht="25.5">
      <c r="A119" s="99" t="s">
        <v>1607</v>
      </c>
      <c r="B119" s="102" t="s">
        <v>1448</v>
      </c>
      <c r="C119" s="103" t="s">
        <v>96</v>
      </c>
      <c r="D119" s="105" t="s">
        <v>97</v>
      </c>
      <c r="E119" s="111">
        <v>100</v>
      </c>
    </row>
    <row r="120" spans="1:5" s="6" customFormat="1" ht="25.5">
      <c r="A120" s="99" t="s">
        <v>1608</v>
      </c>
      <c r="B120" s="102" t="s">
        <v>1448</v>
      </c>
      <c r="C120" s="103" t="s">
        <v>102</v>
      </c>
      <c r="D120" s="105" t="s">
        <v>103</v>
      </c>
      <c r="E120" s="111">
        <v>100</v>
      </c>
    </row>
    <row r="121" spans="1:5" s="6" customFormat="1" ht="12.75">
      <c r="A121" s="99" t="s">
        <v>1609</v>
      </c>
      <c r="B121" s="102" t="s">
        <v>1448</v>
      </c>
      <c r="C121" s="103" t="s">
        <v>96</v>
      </c>
      <c r="D121" s="104" t="s">
        <v>116</v>
      </c>
      <c r="E121" s="111">
        <v>100</v>
      </c>
    </row>
    <row r="122" spans="1:5" s="6" customFormat="1" ht="12.75">
      <c r="A122" s="99"/>
      <c r="B122" s="100"/>
      <c r="C122" s="99"/>
      <c r="D122" s="104" t="s">
        <v>1413</v>
      </c>
      <c r="E122" s="111">
        <f>SUM(E119:E121)</f>
        <v>300</v>
      </c>
    </row>
    <row r="123" spans="1:5" s="6" customFormat="1" ht="12.75">
      <c r="A123" s="190" t="s">
        <v>564</v>
      </c>
      <c r="B123" s="191"/>
      <c r="C123" s="191"/>
      <c r="D123" s="192" t="s">
        <v>1610</v>
      </c>
      <c r="E123" s="193"/>
    </row>
    <row r="124" spans="1:5" s="6" customFormat="1" ht="25.5">
      <c r="A124" s="99" t="s">
        <v>1611</v>
      </c>
      <c r="B124" s="102" t="s">
        <v>1448</v>
      </c>
      <c r="C124" s="105" t="s">
        <v>96</v>
      </c>
      <c r="D124" s="105" t="s">
        <v>97</v>
      </c>
      <c r="E124" s="111">
        <v>100</v>
      </c>
    </row>
    <row r="125" spans="1:5" s="6" customFormat="1" ht="25.5">
      <c r="A125" s="99" t="s">
        <v>1612</v>
      </c>
      <c r="B125" s="102" t="s">
        <v>1448</v>
      </c>
      <c r="C125" s="105" t="s">
        <v>98</v>
      </c>
      <c r="D125" s="105" t="s">
        <v>99</v>
      </c>
      <c r="E125" s="111">
        <v>85</v>
      </c>
    </row>
    <row r="126" spans="1:5" s="6" customFormat="1" ht="25.5">
      <c r="A126" s="99" t="s">
        <v>1613</v>
      </c>
      <c r="B126" s="102" t="s">
        <v>1448</v>
      </c>
      <c r="C126" s="105" t="s">
        <v>100</v>
      </c>
      <c r="D126" s="105" t="s">
        <v>101</v>
      </c>
      <c r="E126" s="111">
        <v>85</v>
      </c>
    </row>
    <row r="127" spans="1:5" s="6" customFormat="1" ht="25.5">
      <c r="A127" s="99" t="s">
        <v>1614</v>
      </c>
      <c r="B127" s="102" t="s">
        <v>1448</v>
      </c>
      <c r="C127" s="105" t="s">
        <v>102</v>
      </c>
      <c r="D127" s="105" t="s">
        <v>103</v>
      </c>
      <c r="E127" s="111">
        <v>80</v>
      </c>
    </row>
    <row r="128" spans="1:5" s="6" customFormat="1" ht="25.5">
      <c r="A128" s="99" t="s">
        <v>1615</v>
      </c>
      <c r="B128" s="102" t="s">
        <v>1448</v>
      </c>
      <c r="C128" s="105" t="s">
        <v>102</v>
      </c>
      <c r="D128" s="104" t="s">
        <v>104</v>
      </c>
      <c r="E128" s="111">
        <v>100</v>
      </c>
    </row>
    <row r="129" spans="1:5" s="6" customFormat="1" ht="25.5">
      <c r="A129" s="99" t="s">
        <v>1616</v>
      </c>
      <c r="B129" s="102" t="s">
        <v>1448</v>
      </c>
      <c r="C129" s="105" t="s">
        <v>105</v>
      </c>
      <c r="D129" s="105" t="s">
        <v>106</v>
      </c>
      <c r="E129" s="111">
        <v>80</v>
      </c>
    </row>
    <row r="130" spans="1:5" s="6" customFormat="1" ht="25.5">
      <c r="A130" s="99" t="s">
        <v>1617</v>
      </c>
      <c r="B130" s="102" t="s">
        <v>1448</v>
      </c>
      <c r="C130" s="105" t="s">
        <v>107</v>
      </c>
      <c r="D130" s="105" t="s">
        <v>108</v>
      </c>
      <c r="E130" s="112">
        <v>70</v>
      </c>
    </row>
    <row r="131" spans="1:5" s="6" customFormat="1" ht="25.5">
      <c r="A131" s="99" t="s">
        <v>1618</v>
      </c>
      <c r="B131" s="102" t="s">
        <v>1448</v>
      </c>
      <c r="C131" s="103" t="s">
        <v>1619</v>
      </c>
      <c r="D131" s="104" t="s">
        <v>1620</v>
      </c>
      <c r="E131" s="112">
        <v>150</v>
      </c>
    </row>
    <row r="132" spans="1:5" s="6" customFormat="1" ht="25.5">
      <c r="A132" s="99" t="s">
        <v>1621</v>
      </c>
      <c r="B132" s="102" t="s">
        <v>1448</v>
      </c>
      <c r="C132" s="103" t="s">
        <v>135</v>
      </c>
      <c r="D132" s="105" t="s">
        <v>136</v>
      </c>
      <c r="E132" s="112">
        <v>60</v>
      </c>
    </row>
    <row r="133" spans="1:5" s="6" customFormat="1" ht="12.75">
      <c r="A133" s="99" t="s">
        <v>1622</v>
      </c>
      <c r="B133" s="102" t="s">
        <v>117</v>
      </c>
      <c r="C133" s="103" t="s">
        <v>131</v>
      </c>
      <c r="D133" s="105" t="s">
        <v>132</v>
      </c>
      <c r="E133" s="112">
        <v>80</v>
      </c>
    </row>
    <row r="134" spans="1:5" s="6" customFormat="1" ht="12.75">
      <c r="A134" s="99" t="s">
        <v>1623</v>
      </c>
      <c r="B134" s="102" t="s">
        <v>117</v>
      </c>
      <c r="C134" s="103" t="s">
        <v>133</v>
      </c>
      <c r="D134" s="105" t="s">
        <v>134</v>
      </c>
      <c r="E134" s="112">
        <v>80</v>
      </c>
    </row>
    <row r="135" spans="1:5" s="6" customFormat="1" ht="12.75">
      <c r="A135" s="99" t="s">
        <v>1624</v>
      </c>
      <c r="B135" s="102" t="s">
        <v>117</v>
      </c>
      <c r="C135" s="99" t="s">
        <v>139</v>
      </c>
      <c r="D135" s="104" t="s">
        <v>1414</v>
      </c>
      <c r="E135" s="112">
        <v>150</v>
      </c>
    </row>
    <row r="136" spans="1:5" s="6" customFormat="1" ht="12.75">
      <c r="A136" s="99" t="s">
        <v>1625</v>
      </c>
      <c r="B136" s="102" t="s">
        <v>1448</v>
      </c>
      <c r="C136" s="105" t="s">
        <v>96</v>
      </c>
      <c r="D136" s="104" t="s">
        <v>116</v>
      </c>
      <c r="E136" s="112">
        <v>100</v>
      </c>
    </row>
    <row r="137" spans="1:5" s="6" customFormat="1" ht="12.75">
      <c r="A137" s="99"/>
      <c r="B137" s="100"/>
      <c r="C137" s="100"/>
      <c r="D137" s="104" t="s">
        <v>565</v>
      </c>
      <c r="E137" s="111">
        <f>SUM(E124:E136)-E128</f>
        <v>1120</v>
      </c>
    </row>
    <row r="138" spans="1:5" s="6" customFormat="1" ht="12.75">
      <c r="A138" s="99"/>
      <c r="B138" s="100"/>
      <c r="C138" s="100"/>
      <c r="D138" s="104" t="s">
        <v>566</v>
      </c>
      <c r="E138" s="111">
        <f>SUM(E124:E136)-E127</f>
        <v>1140</v>
      </c>
    </row>
    <row r="139" spans="1:5" s="6" customFormat="1" ht="12.75">
      <c r="A139" s="99" t="s">
        <v>1626</v>
      </c>
      <c r="B139" s="204" t="s">
        <v>117</v>
      </c>
      <c r="C139" s="205" t="s">
        <v>118</v>
      </c>
      <c r="D139" s="205" t="s">
        <v>119</v>
      </c>
      <c r="E139" s="206">
        <v>150</v>
      </c>
    </row>
    <row r="140" spans="1:5" s="6" customFormat="1" ht="12.75">
      <c r="A140" s="99"/>
      <c r="B140" s="100"/>
      <c r="C140" s="100"/>
      <c r="D140" s="104" t="s">
        <v>567</v>
      </c>
      <c r="E140" s="111">
        <f>E137+E139</f>
        <v>1270</v>
      </c>
    </row>
    <row r="141" spans="1:5" s="6" customFormat="1" ht="12.75">
      <c r="A141" s="99"/>
      <c r="B141" s="100"/>
      <c r="C141" s="100"/>
      <c r="D141" s="104" t="s">
        <v>568</v>
      </c>
      <c r="E141" s="111">
        <f>E139+E138</f>
        <v>1290</v>
      </c>
    </row>
    <row r="142" spans="1:5" s="6" customFormat="1" ht="25.5">
      <c r="A142" s="99" t="s">
        <v>1627</v>
      </c>
      <c r="B142" s="102" t="s">
        <v>117</v>
      </c>
      <c r="C142" s="105" t="s">
        <v>141</v>
      </c>
      <c r="D142" s="105" t="s">
        <v>569</v>
      </c>
      <c r="E142" s="111">
        <v>120</v>
      </c>
    </row>
    <row r="143" spans="1:5" s="6" customFormat="1" ht="25.5">
      <c r="A143" s="99"/>
      <c r="B143" s="100"/>
      <c r="C143" s="100"/>
      <c r="D143" s="104" t="s">
        <v>570</v>
      </c>
      <c r="E143" s="111">
        <f>E140+E142</f>
        <v>1390</v>
      </c>
    </row>
    <row r="144" spans="1:5" s="6" customFormat="1" ht="25.5">
      <c r="A144" s="99"/>
      <c r="B144" s="100"/>
      <c r="C144" s="100"/>
      <c r="D144" s="104" t="s">
        <v>571</v>
      </c>
      <c r="E144" s="111">
        <f>E141+E142</f>
        <v>1410</v>
      </c>
    </row>
    <row r="145" spans="1:5" s="6" customFormat="1" ht="12.75">
      <c r="A145" s="190" t="s">
        <v>572</v>
      </c>
      <c r="B145" s="191"/>
      <c r="C145" s="191"/>
      <c r="D145" s="192" t="s">
        <v>573</v>
      </c>
      <c r="E145" s="193"/>
    </row>
    <row r="146" spans="1:5" s="6" customFormat="1" ht="25.5">
      <c r="A146" s="108" t="s">
        <v>1628</v>
      </c>
      <c r="B146" s="102" t="s">
        <v>1448</v>
      </c>
      <c r="C146" s="103" t="s">
        <v>96</v>
      </c>
      <c r="D146" s="105" t="s">
        <v>97</v>
      </c>
      <c r="E146" s="111">
        <v>100</v>
      </c>
    </row>
    <row r="147" spans="1:5" s="6" customFormat="1" ht="25.5">
      <c r="A147" s="108" t="s">
        <v>1629</v>
      </c>
      <c r="B147" s="102" t="s">
        <v>1448</v>
      </c>
      <c r="C147" s="103" t="s">
        <v>98</v>
      </c>
      <c r="D147" s="105" t="s">
        <v>99</v>
      </c>
      <c r="E147" s="111">
        <v>90</v>
      </c>
    </row>
    <row r="148" spans="1:5" s="6" customFormat="1" ht="25.5">
      <c r="A148" s="108" t="s">
        <v>1630</v>
      </c>
      <c r="B148" s="102" t="s">
        <v>1448</v>
      </c>
      <c r="C148" s="103" t="s">
        <v>100</v>
      </c>
      <c r="D148" s="105" t="s">
        <v>101</v>
      </c>
      <c r="E148" s="111">
        <v>90</v>
      </c>
    </row>
    <row r="149" spans="1:5" s="6" customFormat="1" ht="25.5">
      <c r="A149" s="108" t="s">
        <v>1631</v>
      </c>
      <c r="B149" s="102" t="s">
        <v>1448</v>
      </c>
      <c r="C149" s="103" t="s">
        <v>102</v>
      </c>
      <c r="D149" s="105" t="s">
        <v>103</v>
      </c>
      <c r="E149" s="111">
        <v>80</v>
      </c>
    </row>
    <row r="150" spans="1:5" s="6" customFormat="1" ht="25.5">
      <c r="A150" s="108" t="s">
        <v>1632</v>
      </c>
      <c r="B150" s="102" t="s">
        <v>1448</v>
      </c>
      <c r="C150" s="103" t="s">
        <v>102</v>
      </c>
      <c r="D150" s="104" t="s">
        <v>104</v>
      </c>
      <c r="E150" s="111">
        <v>100</v>
      </c>
    </row>
    <row r="151" spans="1:5" s="6" customFormat="1" ht="25.5">
      <c r="A151" s="108" t="s">
        <v>1633</v>
      </c>
      <c r="B151" s="102" t="s">
        <v>1448</v>
      </c>
      <c r="C151" s="103" t="s">
        <v>105</v>
      </c>
      <c r="D151" s="105" t="s">
        <v>106</v>
      </c>
      <c r="E151" s="112">
        <v>80</v>
      </c>
    </row>
    <row r="152" spans="1:5" s="6" customFormat="1" ht="25.5">
      <c r="A152" s="108" t="s">
        <v>1634</v>
      </c>
      <c r="B152" s="102" t="s">
        <v>1448</v>
      </c>
      <c r="C152" s="103" t="s">
        <v>107</v>
      </c>
      <c r="D152" s="105" t="s">
        <v>108</v>
      </c>
      <c r="E152" s="112">
        <v>70</v>
      </c>
    </row>
    <row r="153" spans="1:5" s="6" customFormat="1" ht="25.5">
      <c r="A153" s="108" t="s">
        <v>1635</v>
      </c>
      <c r="B153" s="102" t="s">
        <v>1448</v>
      </c>
      <c r="C153" s="103" t="s">
        <v>109</v>
      </c>
      <c r="D153" s="105" t="s">
        <v>110</v>
      </c>
      <c r="E153" s="112">
        <v>130</v>
      </c>
    </row>
    <row r="154" spans="1:5" s="6" customFormat="1" ht="25.5">
      <c r="A154" s="108" t="s">
        <v>1636</v>
      </c>
      <c r="B154" s="102" t="s">
        <v>1448</v>
      </c>
      <c r="C154" s="103" t="s">
        <v>1637</v>
      </c>
      <c r="D154" s="104" t="s">
        <v>1620</v>
      </c>
      <c r="E154" s="112">
        <v>150</v>
      </c>
    </row>
    <row r="155" spans="1:5" s="6" customFormat="1" ht="25.5">
      <c r="A155" s="108" t="s">
        <v>1638</v>
      </c>
      <c r="B155" s="102" t="s">
        <v>117</v>
      </c>
      <c r="C155" s="103" t="s">
        <v>135</v>
      </c>
      <c r="D155" s="105" t="s">
        <v>136</v>
      </c>
      <c r="E155" s="112">
        <v>60</v>
      </c>
    </row>
    <row r="156" spans="1:5" s="6" customFormat="1" ht="12.75">
      <c r="A156" s="108" t="s">
        <v>1639</v>
      </c>
      <c r="B156" s="102" t="s">
        <v>117</v>
      </c>
      <c r="C156" s="103" t="s">
        <v>142</v>
      </c>
      <c r="D156" s="105" t="s">
        <v>143</v>
      </c>
      <c r="E156" s="112">
        <v>90</v>
      </c>
    </row>
    <row r="157" spans="1:5" s="6" customFormat="1" ht="12.75">
      <c r="A157" s="108" t="s">
        <v>1640</v>
      </c>
      <c r="B157" s="102" t="s">
        <v>117</v>
      </c>
      <c r="C157" s="103" t="s">
        <v>131</v>
      </c>
      <c r="D157" s="105" t="s">
        <v>132</v>
      </c>
      <c r="E157" s="112">
        <v>80</v>
      </c>
    </row>
    <row r="158" spans="1:5" s="6" customFormat="1" ht="12.75">
      <c r="A158" s="108" t="s">
        <v>1641</v>
      </c>
      <c r="B158" s="102" t="s">
        <v>117</v>
      </c>
      <c r="C158" s="103" t="s">
        <v>133</v>
      </c>
      <c r="D158" s="105" t="s">
        <v>134</v>
      </c>
      <c r="E158" s="112">
        <v>80</v>
      </c>
    </row>
    <row r="159" spans="1:5" s="6" customFormat="1" ht="12.75">
      <c r="A159" s="108" t="s">
        <v>1642</v>
      </c>
      <c r="B159" s="102" t="s">
        <v>117</v>
      </c>
      <c r="C159" s="99" t="s">
        <v>139</v>
      </c>
      <c r="D159" s="104" t="s">
        <v>1414</v>
      </c>
      <c r="E159" s="112">
        <v>150</v>
      </c>
    </row>
    <row r="160" spans="1:5" s="6" customFormat="1" ht="12.75">
      <c r="A160" s="108" t="s">
        <v>1643</v>
      </c>
      <c r="B160" s="102" t="s">
        <v>1448</v>
      </c>
      <c r="C160" s="103" t="s">
        <v>96</v>
      </c>
      <c r="D160" s="104" t="s">
        <v>116</v>
      </c>
      <c r="E160" s="112">
        <v>100</v>
      </c>
    </row>
    <row r="161" spans="1:5" s="6" customFormat="1" ht="12.75">
      <c r="A161" s="108"/>
      <c r="B161" s="100"/>
      <c r="C161" s="99"/>
      <c r="D161" s="104" t="s">
        <v>565</v>
      </c>
      <c r="E161" s="112">
        <f>SUM(E146:E160)-E150</f>
        <v>1350</v>
      </c>
    </row>
    <row r="162" spans="1:5" s="6" customFormat="1" ht="12.75">
      <c r="A162" s="108"/>
      <c r="B162" s="100"/>
      <c r="C162" s="99"/>
      <c r="D162" s="104" t="s">
        <v>566</v>
      </c>
      <c r="E162" s="111">
        <f>SUM(E146:E160)-E149</f>
        <v>1370</v>
      </c>
    </row>
    <row r="163" spans="1:5" s="6" customFormat="1" ht="12.75">
      <c r="A163" s="108" t="s">
        <v>1644</v>
      </c>
      <c r="B163" s="204" t="s">
        <v>117</v>
      </c>
      <c r="C163" s="207" t="s">
        <v>118</v>
      </c>
      <c r="D163" s="208" t="s">
        <v>119</v>
      </c>
      <c r="E163" s="206">
        <v>150</v>
      </c>
    </row>
    <row r="164" spans="1:5" s="6" customFormat="1" ht="12.75">
      <c r="A164" s="108"/>
      <c r="B164" s="100"/>
      <c r="C164" s="99"/>
      <c r="D164" s="104" t="s">
        <v>567</v>
      </c>
      <c r="E164" s="111">
        <f>E163+E161</f>
        <v>1500</v>
      </c>
    </row>
    <row r="165" spans="1:5" s="6" customFormat="1" ht="12.75">
      <c r="A165" s="108"/>
      <c r="B165" s="100"/>
      <c r="C165" s="99"/>
      <c r="D165" s="104" t="s">
        <v>568</v>
      </c>
      <c r="E165" s="111">
        <f>E163+E162</f>
        <v>1520</v>
      </c>
    </row>
    <row r="166" spans="1:5" s="6" customFormat="1" ht="25.5">
      <c r="A166" s="108" t="s">
        <v>1645</v>
      </c>
      <c r="B166" s="102" t="s">
        <v>117</v>
      </c>
      <c r="C166" s="103" t="s">
        <v>141</v>
      </c>
      <c r="D166" s="105" t="s">
        <v>569</v>
      </c>
      <c r="E166" s="111">
        <v>120</v>
      </c>
    </row>
    <row r="167" spans="1:5" s="6" customFormat="1" ht="25.5">
      <c r="A167" s="99"/>
      <c r="B167" s="100"/>
      <c r="C167" s="99"/>
      <c r="D167" s="104" t="s">
        <v>574</v>
      </c>
      <c r="E167" s="111">
        <f>E166+E164</f>
        <v>1620</v>
      </c>
    </row>
    <row r="168" spans="1:5" s="6" customFormat="1" ht="25.5">
      <c r="A168" s="99"/>
      <c r="B168" s="100"/>
      <c r="C168" s="99"/>
      <c r="D168" s="104" t="s">
        <v>571</v>
      </c>
      <c r="E168" s="111">
        <f>E165+E166</f>
        <v>1640</v>
      </c>
    </row>
    <row r="169" spans="1:5" s="6" customFormat="1" ht="25.5">
      <c r="A169" s="190" t="s">
        <v>1646</v>
      </c>
      <c r="B169" s="194"/>
      <c r="C169" s="209"/>
      <c r="D169" s="192" t="s">
        <v>1647</v>
      </c>
      <c r="E169" s="193"/>
    </row>
    <row r="170" spans="1:5" s="6" customFormat="1" ht="12.75">
      <c r="A170" s="99" t="s">
        <v>1648</v>
      </c>
      <c r="B170" s="204" t="s">
        <v>117</v>
      </c>
      <c r="C170" s="207" t="s">
        <v>118</v>
      </c>
      <c r="D170" s="207" t="s">
        <v>1649</v>
      </c>
      <c r="E170" s="206">
        <v>150</v>
      </c>
    </row>
    <row r="171" spans="1:5" s="6" customFormat="1" ht="12.75">
      <c r="A171" s="99" t="s">
        <v>1650</v>
      </c>
      <c r="B171" s="102"/>
      <c r="C171" s="99"/>
      <c r="D171" s="110" t="s">
        <v>1651</v>
      </c>
      <c r="E171" s="112"/>
    </row>
    <row r="172" spans="1:5" s="6" customFormat="1" ht="25.5">
      <c r="A172" s="99" t="s">
        <v>1652</v>
      </c>
      <c r="B172" s="102" t="s">
        <v>117</v>
      </c>
      <c r="C172" s="103" t="s">
        <v>295</v>
      </c>
      <c r="D172" s="103" t="s">
        <v>296</v>
      </c>
      <c r="E172" s="112">
        <v>300</v>
      </c>
    </row>
    <row r="173" spans="1:5" s="6" customFormat="1" ht="12.75">
      <c r="A173" s="99" t="s">
        <v>1653</v>
      </c>
      <c r="B173" s="102" t="s">
        <v>117</v>
      </c>
      <c r="C173" s="99" t="s">
        <v>268</v>
      </c>
      <c r="D173" s="113" t="s">
        <v>1654</v>
      </c>
      <c r="E173" s="112">
        <v>240</v>
      </c>
    </row>
    <row r="174" spans="1:5" s="6" customFormat="1" ht="12.75">
      <c r="A174" s="99" t="s">
        <v>1655</v>
      </c>
      <c r="B174" s="102" t="s">
        <v>117</v>
      </c>
      <c r="C174" s="103" t="s">
        <v>274</v>
      </c>
      <c r="D174" s="103" t="s">
        <v>275</v>
      </c>
      <c r="E174" s="112">
        <v>240</v>
      </c>
    </row>
    <row r="175" spans="1:5" s="6" customFormat="1" ht="25.5">
      <c r="A175" s="99" t="s">
        <v>1656</v>
      </c>
      <c r="B175" s="102" t="s">
        <v>117</v>
      </c>
      <c r="C175" s="103" t="s">
        <v>286</v>
      </c>
      <c r="D175" s="103" t="s">
        <v>1657</v>
      </c>
      <c r="E175" s="112">
        <v>300</v>
      </c>
    </row>
    <row r="176" spans="1:5" s="6" customFormat="1" ht="25.5">
      <c r="A176" s="99" t="s">
        <v>1658</v>
      </c>
      <c r="B176" s="102" t="s">
        <v>117</v>
      </c>
      <c r="C176" s="103" t="s">
        <v>281</v>
      </c>
      <c r="D176" s="103" t="s">
        <v>1659</v>
      </c>
      <c r="E176" s="112">
        <v>300</v>
      </c>
    </row>
    <row r="177" spans="1:5" s="6" customFormat="1" ht="12.75">
      <c r="A177" s="190" t="s">
        <v>1660</v>
      </c>
      <c r="B177" s="194"/>
      <c r="C177" s="191"/>
      <c r="D177" s="210" t="s">
        <v>1661</v>
      </c>
      <c r="E177" s="193"/>
    </row>
    <row r="178" spans="1:5" s="6" customFormat="1" ht="12.75">
      <c r="A178" s="99" t="s">
        <v>1662</v>
      </c>
      <c r="B178" s="102" t="s">
        <v>117</v>
      </c>
      <c r="C178" s="99" t="s">
        <v>139</v>
      </c>
      <c r="D178" s="104" t="s">
        <v>216</v>
      </c>
      <c r="E178" s="112">
        <v>150</v>
      </c>
    </row>
    <row r="179" spans="1:5" s="6" customFormat="1" ht="12.75">
      <c r="A179" s="116" t="s">
        <v>1663</v>
      </c>
      <c r="B179" s="102" t="s">
        <v>1448</v>
      </c>
      <c r="C179" s="116" t="s">
        <v>224</v>
      </c>
      <c r="D179" s="104" t="s">
        <v>225</v>
      </c>
      <c r="E179" s="112">
        <v>80</v>
      </c>
    </row>
    <row r="180" spans="1:5" s="6" customFormat="1" ht="25.5">
      <c r="A180" s="99" t="s">
        <v>1664</v>
      </c>
      <c r="B180" s="102" t="s">
        <v>117</v>
      </c>
      <c r="C180" s="103" t="s">
        <v>227</v>
      </c>
      <c r="D180" s="105" t="s">
        <v>228</v>
      </c>
      <c r="E180" s="112">
        <v>130</v>
      </c>
    </row>
    <row r="181" spans="1:5" s="6" customFormat="1" ht="12.75">
      <c r="A181" s="99" t="s">
        <v>1665</v>
      </c>
      <c r="B181" s="102" t="s">
        <v>117</v>
      </c>
      <c r="C181" s="99" t="s">
        <v>233</v>
      </c>
      <c r="D181" s="104" t="s">
        <v>234</v>
      </c>
      <c r="E181" s="112">
        <v>45</v>
      </c>
    </row>
    <row r="182" spans="1:5" s="6" customFormat="1" ht="12.75">
      <c r="A182" s="99" t="s">
        <v>1666</v>
      </c>
      <c r="B182" s="102" t="s">
        <v>120</v>
      </c>
      <c r="C182" s="100" t="s">
        <v>125</v>
      </c>
      <c r="D182" s="104" t="s">
        <v>126</v>
      </c>
      <c r="E182" s="112">
        <v>70</v>
      </c>
    </row>
    <row r="183" spans="1:5" s="6" customFormat="1" ht="12.75">
      <c r="A183" s="99" t="s">
        <v>1667</v>
      </c>
      <c r="B183" s="102" t="s">
        <v>120</v>
      </c>
      <c r="C183" s="100" t="s">
        <v>121</v>
      </c>
      <c r="D183" s="104" t="s">
        <v>122</v>
      </c>
      <c r="E183" s="112">
        <v>110</v>
      </c>
    </row>
    <row r="184" spans="1:5" s="6" customFormat="1" ht="12.75">
      <c r="A184" s="99" t="s">
        <v>1668</v>
      </c>
      <c r="B184" s="102" t="s">
        <v>120</v>
      </c>
      <c r="C184" s="100" t="s">
        <v>123</v>
      </c>
      <c r="D184" s="104" t="s">
        <v>124</v>
      </c>
      <c r="E184" s="112">
        <v>80</v>
      </c>
    </row>
    <row r="185" spans="1:5" s="6" customFormat="1" ht="12.75">
      <c r="A185" s="99" t="s">
        <v>1669</v>
      </c>
      <c r="B185" s="102" t="s">
        <v>117</v>
      </c>
      <c r="C185" s="99" t="s">
        <v>129</v>
      </c>
      <c r="D185" s="104" t="s">
        <v>130</v>
      </c>
      <c r="E185" s="112">
        <v>150</v>
      </c>
    </row>
    <row r="186" spans="1:5" s="6" customFormat="1" ht="12.75">
      <c r="A186" s="99" t="s">
        <v>1670</v>
      </c>
      <c r="B186" s="102" t="s">
        <v>117</v>
      </c>
      <c r="C186" s="103" t="s">
        <v>127</v>
      </c>
      <c r="D186" s="105" t="s">
        <v>128</v>
      </c>
      <c r="E186" s="112">
        <v>60</v>
      </c>
    </row>
    <row r="187" spans="1:5" s="6" customFormat="1" ht="12.75">
      <c r="A187" s="211" t="s">
        <v>1671</v>
      </c>
      <c r="B187" s="212"/>
      <c r="C187" s="211"/>
      <c r="D187" s="213" t="s">
        <v>1672</v>
      </c>
      <c r="E187" s="214"/>
    </row>
    <row r="188" spans="1:5" s="6" customFormat="1" ht="25.5">
      <c r="A188" s="99" t="s">
        <v>1673</v>
      </c>
      <c r="B188" s="102" t="s">
        <v>117</v>
      </c>
      <c r="C188" s="103" t="s">
        <v>135</v>
      </c>
      <c r="D188" s="105" t="s">
        <v>136</v>
      </c>
      <c r="E188" s="112">
        <v>90</v>
      </c>
    </row>
    <row r="189" spans="1:5" s="6" customFormat="1" ht="25.5">
      <c r="A189" s="108" t="s">
        <v>1674</v>
      </c>
      <c r="B189" s="102" t="s">
        <v>117</v>
      </c>
      <c r="C189" s="103" t="s">
        <v>346</v>
      </c>
      <c r="D189" s="105" t="s">
        <v>347</v>
      </c>
      <c r="E189" s="112">
        <v>70</v>
      </c>
    </row>
    <row r="190" spans="1:5" s="6" customFormat="1" ht="25.5">
      <c r="A190" s="108" t="s">
        <v>1675</v>
      </c>
      <c r="B190" s="102" t="s">
        <v>1448</v>
      </c>
      <c r="C190" s="215" t="s">
        <v>1637</v>
      </c>
      <c r="D190" s="104" t="s">
        <v>1620</v>
      </c>
      <c r="E190" s="112">
        <v>150</v>
      </c>
    </row>
    <row r="191" spans="1:5" s="6" customFormat="1" ht="12.75">
      <c r="A191" s="108" t="s">
        <v>1676</v>
      </c>
      <c r="B191" s="102" t="s">
        <v>117</v>
      </c>
      <c r="C191" s="103" t="s">
        <v>349</v>
      </c>
      <c r="D191" s="105" t="s">
        <v>350</v>
      </c>
      <c r="E191" s="112">
        <v>65</v>
      </c>
    </row>
    <row r="192" spans="1:5" s="6" customFormat="1" ht="12.75">
      <c r="A192" s="108" t="s">
        <v>1677</v>
      </c>
      <c r="B192" s="102"/>
      <c r="C192" s="99"/>
      <c r="D192" s="104" t="s">
        <v>401</v>
      </c>
      <c r="E192" s="112">
        <v>100</v>
      </c>
    </row>
    <row r="193" spans="1:5" s="6" customFormat="1" ht="12.75">
      <c r="A193" s="108" t="s">
        <v>1678</v>
      </c>
      <c r="B193" s="102" t="s">
        <v>117</v>
      </c>
      <c r="C193" s="103" t="s">
        <v>142</v>
      </c>
      <c r="D193" s="118" t="s">
        <v>1424</v>
      </c>
      <c r="E193" s="112">
        <v>130</v>
      </c>
    </row>
    <row r="194" spans="1:5" s="6" customFormat="1" ht="12.75">
      <c r="A194" s="108" t="s">
        <v>1679</v>
      </c>
      <c r="B194" s="102" t="s">
        <v>117</v>
      </c>
      <c r="C194" s="99" t="s">
        <v>367</v>
      </c>
      <c r="D194" s="104" t="s">
        <v>368</v>
      </c>
      <c r="E194" s="112">
        <v>160</v>
      </c>
    </row>
    <row r="195" spans="1:5" s="6" customFormat="1" ht="12.75">
      <c r="A195" s="108" t="s">
        <v>1680</v>
      </c>
      <c r="B195" s="102" t="s">
        <v>117</v>
      </c>
      <c r="C195" s="103" t="s">
        <v>370</v>
      </c>
      <c r="D195" s="105" t="s">
        <v>371</v>
      </c>
      <c r="E195" s="112">
        <v>80</v>
      </c>
    </row>
    <row r="196" spans="1:5" s="6" customFormat="1" ht="12.75">
      <c r="A196" s="108" t="s">
        <v>1681</v>
      </c>
      <c r="B196" s="102" t="s">
        <v>117</v>
      </c>
      <c r="C196" s="103" t="s">
        <v>131</v>
      </c>
      <c r="D196" s="105" t="s">
        <v>132</v>
      </c>
      <c r="E196" s="112">
        <v>80</v>
      </c>
    </row>
    <row r="197" spans="1:5" s="6" customFormat="1" ht="12.75">
      <c r="A197" s="108" t="s">
        <v>1682</v>
      </c>
      <c r="B197" s="102" t="s">
        <v>117</v>
      </c>
      <c r="C197" s="103" t="s">
        <v>133</v>
      </c>
      <c r="D197" s="105" t="s">
        <v>134</v>
      </c>
      <c r="E197" s="112">
        <v>80</v>
      </c>
    </row>
    <row r="198" spans="1:5" s="6" customFormat="1" ht="25.5">
      <c r="A198" s="108" t="s">
        <v>1683</v>
      </c>
      <c r="B198" s="102" t="s">
        <v>117</v>
      </c>
      <c r="C198" s="103" t="s">
        <v>449</v>
      </c>
      <c r="D198" s="105" t="s">
        <v>450</v>
      </c>
      <c r="E198" s="112">
        <v>70</v>
      </c>
    </row>
    <row r="199" spans="1:5" s="6" customFormat="1" ht="25.5">
      <c r="A199" s="108" t="s">
        <v>1684</v>
      </c>
      <c r="B199" s="102" t="s">
        <v>117</v>
      </c>
      <c r="C199" s="103" t="s">
        <v>319</v>
      </c>
      <c r="D199" s="105" t="s">
        <v>320</v>
      </c>
      <c r="E199" s="112">
        <v>70</v>
      </c>
    </row>
    <row r="200" spans="1:5" s="6" customFormat="1" ht="12.75">
      <c r="A200" s="108" t="s">
        <v>1685</v>
      </c>
      <c r="B200" s="102" t="s">
        <v>117</v>
      </c>
      <c r="C200" s="103" t="s">
        <v>338</v>
      </c>
      <c r="D200" s="105" t="s">
        <v>339</v>
      </c>
      <c r="E200" s="112">
        <v>90</v>
      </c>
    </row>
    <row r="201" spans="1:5" s="6" customFormat="1" ht="12.75">
      <c r="A201" s="108" t="s">
        <v>1686</v>
      </c>
      <c r="B201" s="102" t="s">
        <v>117</v>
      </c>
      <c r="C201" s="115" t="s">
        <v>142</v>
      </c>
      <c r="D201" s="115" t="s">
        <v>143</v>
      </c>
      <c r="E201" s="112">
        <v>90</v>
      </c>
    </row>
    <row r="202" spans="1:5" s="6" customFormat="1" ht="12.75">
      <c r="A202" s="108" t="s">
        <v>1687</v>
      </c>
      <c r="B202" s="102" t="s">
        <v>117</v>
      </c>
      <c r="C202" s="115" t="s">
        <v>1688</v>
      </c>
      <c r="D202" s="115" t="s">
        <v>1689</v>
      </c>
      <c r="E202" s="216">
        <v>100</v>
      </c>
    </row>
    <row r="203" spans="1:5" s="6" customFormat="1" ht="38.25">
      <c r="A203" s="108" t="s">
        <v>1690</v>
      </c>
      <c r="B203" s="102" t="s">
        <v>117</v>
      </c>
      <c r="C203" s="117" t="s">
        <v>1400</v>
      </c>
      <c r="D203" s="105" t="s">
        <v>575</v>
      </c>
      <c r="E203" s="216">
        <v>200</v>
      </c>
    </row>
    <row r="204" spans="1:5" s="6" customFormat="1" ht="25.5">
      <c r="A204" s="108" t="s">
        <v>1691</v>
      </c>
      <c r="B204" s="217" t="s">
        <v>117</v>
      </c>
      <c r="C204" s="217" t="s">
        <v>1692</v>
      </c>
      <c r="D204" s="218" t="s">
        <v>1693</v>
      </c>
      <c r="E204" s="216">
        <v>217</v>
      </c>
    </row>
    <row r="205" spans="1:5" s="6" customFormat="1" ht="25.5">
      <c r="A205" s="108" t="s">
        <v>1694</v>
      </c>
      <c r="B205" s="102" t="s">
        <v>117</v>
      </c>
      <c r="C205" s="217" t="s">
        <v>1400</v>
      </c>
      <c r="D205" s="218" t="s">
        <v>1695</v>
      </c>
      <c r="E205" s="219">
        <v>277</v>
      </c>
    </row>
    <row r="206" spans="1:5" s="6" customFormat="1" ht="12.75">
      <c r="A206" s="108" t="s">
        <v>1696</v>
      </c>
      <c r="B206" s="102" t="s">
        <v>117</v>
      </c>
      <c r="C206" s="103" t="s">
        <v>1254</v>
      </c>
      <c r="D206" s="105" t="s">
        <v>1255</v>
      </c>
      <c r="E206" s="112">
        <v>60</v>
      </c>
    </row>
    <row r="207" spans="1:5" s="6" customFormat="1" ht="12.75">
      <c r="A207" s="108" t="s">
        <v>1697</v>
      </c>
      <c r="B207" s="102"/>
      <c r="C207" s="117"/>
      <c r="D207" s="104" t="s">
        <v>1358</v>
      </c>
      <c r="E207" s="112">
        <v>70</v>
      </c>
    </row>
    <row r="208" spans="1:5" s="6" customFormat="1" ht="12.75">
      <c r="A208" s="190"/>
      <c r="B208" s="191"/>
      <c r="C208" s="191"/>
      <c r="D208" s="192" t="s">
        <v>144</v>
      </c>
      <c r="E208" s="193"/>
    </row>
    <row r="209" spans="1:5" s="6" customFormat="1" ht="12.75">
      <c r="A209" s="220"/>
      <c r="B209" s="221"/>
      <c r="C209" s="221"/>
      <c r="D209" s="222" t="s">
        <v>145</v>
      </c>
      <c r="E209" s="206"/>
    </row>
    <row r="210" spans="1:5" s="6" customFormat="1" ht="12.75">
      <c r="A210" s="220" t="s">
        <v>146</v>
      </c>
      <c r="B210" s="204" t="s">
        <v>117</v>
      </c>
      <c r="C210" s="207" t="s">
        <v>118</v>
      </c>
      <c r="D210" s="207" t="s">
        <v>1649</v>
      </c>
      <c r="E210" s="206">
        <v>150</v>
      </c>
    </row>
    <row r="211" spans="1:5" s="6" customFormat="1" ht="12.75">
      <c r="A211" s="220" t="s">
        <v>1701</v>
      </c>
      <c r="B211" s="204" t="s">
        <v>117</v>
      </c>
      <c r="C211" s="207" t="s">
        <v>118</v>
      </c>
      <c r="D211" s="207" t="s">
        <v>1702</v>
      </c>
      <c r="E211" s="206">
        <v>220</v>
      </c>
    </row>
    <row r="212" spans="1:5" s="6" customFormat="1" ht="25.5">
      <c r="A212" s="220" t="s">
        <v>1703</v>
      </c>
      <c r="B212" s="204"/>
      <c r="C212" s="207"/>
      <c r="D212" s="120" t="s">
        <v>1545</v>
      </c>
      <c r="E212" s="112">
        <v>50</v>
      </c>
    </row>
    <row r="213" spans="1:5" s="6" customFormat="1" ht="12.75">
      <c r="A213" s="220" t="s">
        <v>1704</v>
      </c>
      <c r="B213" s="204" t="s">
        <v>117</v>
      </c>
      <c r="C213" s="207" t="s">
        <v>175</v>
      </c>
      <c r="D213" s="207" t="s">
        <v>176</v>
      </c>
      <c r="E213" s="206">
        <v>300</v>
      </c>
    </row>
    <row r="214" spans="1:5" s="6" customFormat="1" ht="12.75">
      <c r="A214" s="220" t="s">
        <v>1705</v>
      </c>
      <c r="B214" s="204" t="s">
        <v>117</v>
      </c>
      <c r="C214" s="207" t="s">
        <v>175</v>
      </c>
      <c r="D214" s="223" t="s">
        <v>1706</v>
      </c>
      <c r="E214" s="206">
        <v>460</v>
      </c>
    </row>
    <row r="215" spans="1:5" s="6" customFormat="1" ht="12.75">
      <c r="A215" s="220" t="s">
        <v>147</v>
      </c>
      <c r="B215" s="204" t="s">
        <v>117</v>
      </c>
      <c r="C215" s="207" t="s">
        <v>148</v>
      </c>
      <c r="D215" s="207" t="s">
        <v>149</v>
      </c>
      <c r="E215" s="206">
        <v>425</v>
      </c>
    </row>
    <row r="216" spans="1:5" s="6" customFormat="1" ht="12.75">
      <c r="A216" s="220" t="s">
        <v>1707</v>
      </c>
      <c r="B216" s="204" t="s">
        <v>117</v>
      </c>
      <c r="C216" s="207" t="s">
        <v>193</v>
      </c>
      <c r="D216" s="207" t="s">
        <v>1708</v>
      </c>
      <c r="E216" s="206">
        <v>450</v>
      </c>
    </row>
    <row r="217" spans="1:5" s="6" customFormat="1" ht="12.75">
      <c r="A217" s="220" t="s">
        <v>1709</v>
      </c>
      <c r="B217" s="204" t="s">
        <v>117</v>
      </c>
      <c r="C217" s="207" t="s">
        <v>194</v>
      </c>
      <c r="D217" s="207" t="s">
        <v>195</v>
      </c>
      <c r="E217" s="206">
        <v>260</v>
      </c>
    </row>
    <row r="218" spans="1:5" s="6" customFormat="1" ht="12.75">
      <c r="A218" s="220" t="s">
        <v>1710</v>
      </c>
      <c r="B218" s="204" t="s">
        <v>117</v>
      </c>
      <c r="C218" s="207" t="s">
        <v>196</v>
      </c>
      <c r="D218" s="207" t="s">
        <v>197</v>
      </c>
      <c r="E218" s="206">
        <v>260</v>
      </c>
    </row>
    <row r="219" spans="1:5" s="6" customFormat="1" ht="12.75">
      <c r="A219" s="220" t="s">
        <v>1711</v>
      </c>
      <c r="B219" s="204" t="s">
        <v>117</v>
      </c>
      <c r="C219" s="207" t="s">
        <v>179</v>
      </c>
      <c r="D219" s="207" t="s">
        <v>180</v>
      </c>
      <c r="E219" s="206">
        <v>200</v>
      </c>
    </row>
    <row r="220" spans="1:5" s="6" customFormat="1" ht="12.75">
      <c r="A220" s="220" t="s">
        <v>1712</v>
      </c>
      <c r="B220" s="204" t="s">
        <v>117</v>
      </c>
      <c r="C220" s="207" t="s">
        <v>198</v>
      </c>
      <c r="D220" s="207" t="s">
        <v>199</v>
      </c>
      <c r="E220" s="206">
        <v>260</v>
      </c>
    </row>
    <row r="221" spans="1:5" s="6" customFormat="1" ht="12.75">
      <c r="A221" s="99" t="s">
        <v>1713</v>
      </c>
      <c r="B221" s="102" t="s">
        <v>117</v>
      </c>
      <c r="C221" s="103" t="s">
        <v>183</v>
      </c>
      <c r="D221" s="103" t="s">
        <v>1714</v>
      </c>
      <c r="E221" s="112">
        <v>130</v>
      </c>
    </row>
    <row r="222" spans="1:5" s="6" customFormat="1" ht="25.5">
      <c r="A222" s="99" t="s">
        <v>1715</v>
      </c>
      <c r="B222" s="102" t="s">
        <v>117</v>
      </c>
      <c r="C222" s="4" t="s">
        <v>202</v>
      </c>
      <c r="D222" s="105" t="s">
        <v>203</v>
      </c>
      <c r="E222" s="112">
        <v>150</v>
      </c>
    </row>
    <row r="223" spans="1:5" s="6" customFormat="1" ht="12.75">
      <c r="A223" s="99" t="s">
        <v>1716</v>
      </c>
      <c r="B223" s="102" t="s">
        <v>120</v>
      </c>
      <c r="C223" s="108" t="s">
        <v>204</v>
      </c>
      <c r="D223" s="114" t="s">
        <v>205</v>
      </c>
      <c r="E223" s="112">
        <v>250</v>
      </c>
    </row>
    <row r="224" spans="1:5" s="6" customFormat="1" ht="12.75">
      <c r="A224" s="99" t="s">
        <v>154</v>
      </c>
      <c r="B224" s="102" t="s">
        <v>117</v>
      </c>
      <c r="C224" s="103" t="s">
        <v>1717</v>
      </c>
      <c r="D224" s="103" t="s">
        <v>1718</v>
      </c>
      <c r="E224" s="112">
        <v>360</v>
      </c>
    </row>
    <row r="225" spans="1:5" s="6" customFormat="1" ht="25.5">
      <c r="A225" s="99" t="s">
        <v>1719</v>
      </c>
      <c r="B225" s="102" t="s">
        <v>117</v>
      </c>
      <c r="C225" s="103" t="s">
        <v>1717</v>
      </c>
      <c r="D225" s="103" t="s">
        <v>1720</v>
      </c>
      <c r="E225" s="112">
        <v>480</v>
      </c>
    </row>
    <row r="226" spans="1:5" s="6" customFormat="1" ht="12.75">
      <c r="A226" s="99" t="s">
        <v>1721</v>
      </c>
      <c r="B226" s="102" t="s">
        <v>117</v>
      </c>
      <c r="C226" s="103" t="s">
        <v>1722</v>
      </c>
      <c r="D226" s="103" t="s">
        <v>1723</v>
      </c>
      <c r="E226" s="112">
        <v>380</v>
      </c>
    </row>
    <row r="227" spans="1:5" s="6" customFormat="1" ht="12.75">
      <c r="A227" s="99" t="s">
        <v>155</v>
      </c>
      <c r="B227" s="102" t="s">
        <v>117</v>
      </c>
      <c r="C227" s="103" t="s">
        <v>156</v>
      </c>
      <c r="D227" s="103" t="s">
        <v>157</v>
      </c>
      <c r="E227" s="112">
        <v>390</v>
      </c>
    </row>
    <row r="228" spans="1:5" s="6" customFormat="1" ht="12.75">
      <c r="A228" s="99" t="s">
        <v>1724</v>
      </c>
      <c r="B228" s="102" t="s">
        <v>117</v>
      </c>
      <c r="C228" s="103" t="s">
        <v>1725</v>
      </c>
      <c r="D228" s="113" t="s">
        <v>1726</v>
      </c>
      <c r="E228" s="112">
        <v>360</v>
      </c>
    </row>
    <row r="229" spans="1:5" s="6" customFormat="1" ht="12.75">
      <c r="A229" s="99" t="s">
        <v>1727</v>
      </c>
      <c r="B229" s="102" t="s">
        <v>117</v>
      </c>
      <c r="C229" s="99" t="s">
        <v>191</v>
      </c>
      <c r="D229" s="113" t="s">
        <v>192</v>
      </c>
      <c r="E229" s="112">
        <v>350</v>
      </c>
    </row>
    <row r="230" spans="1:5" s="6" customFormat="1" ht="12.75">
      <c r="A230" s="99" t="s">
        <v>1728</v>
      </c>
      <c r="B230" s="102" t="s">
        <v>117</v>
      </c>
      <c r="C230" s="103" t="s">
        <v>189</v>
      </c>
      <c r="D230" s="103" t="s">
        <v>190</v>
      </c>
      <c r="E230" s="112">
        <v>300</v>
      </c>
    </row>
    <row r="231" spans="1:5" s="6" customFormat="1" ht="12.75">
      <c r="A231" s="99" t="s">
        <v>1729</v>
      </c>
      <c r="B231" s="102" t="s">
        <v>117</v>
      </c>
      <c r="C231" s="103" t="s">
        <v>150</v>
      </c>
      <c r="D231" s="103" t="s">
        <v>151</v>
      </c>
      <c r="E231" s="112">
        <v>390</v>
      </c>
    </row>
    <row r="232" spans="1:5" s="6" customFormat="1" ht="12.75">
      <c r="A232" s="99" t="s">
        <v>1730</v>
      </c>
      <c r="B232" s="102" t="s">
        <v>117</v>
      </c>
      <c r="C232" s="103" t="s">
        <v>152</v>
      </c>
      <c r="D232" s="103" t="s">
        <v>153</v>
      </c>
      <c r="E232" s="112">
        <v>325</v>
      </c>
    </row>
    <row r="233" spans="1:5" s="6" customFormat="1" ht="12.75">
      <c r="A233" s="99" t="s">
        <v>158</v>
      </c>
      <c r="B233" s="102" t="s">
        <v>117</v>
      </c>
      <c r="C233" s="103" t="s">
        <v>159</v>
      </c>
      <c r="D233" s="103" t="s">
        <v>160</v>
      </c>
      <c r="E233" s="112">
        <v>325</v>
      </c>
    </row>
    <row r="234" spans="1:5" s="6" customFormat="1" ht="12.75">
      <c r="A234" s="99" t="s">
        <v>1731</v>
      </c>
      <c r="B234" s="102" t="s">
        <v>117</v>
      </c>
      <c r="C234" s="99" t="s">
        <v>181</v>
      </c>
      <c r="D234" s="113" t="s">
        <v>182</v>
      </c>
      <c r="E234" s="112">
        <v>155</v>
      </c>
    </row>
    <row r="235" spans="1:5" s="6" customFormat="1" ht="12.75">
      <c r="A235" s="99" t="s">
        <v>161</v>
      </c>
      <c r="B235" s="102" t="s">
        <v>117</v>
      </c>
      <c r="C235" s="103" t="s">
        <v>162</v>
      </c>
      <c r="D235" s="103" t="s">
        <v>1732</v>
      </c>
      <c r="E235" s="112">
        <v>390</v>
      </c>
    </row>
    <row r="236" spans="1:5" s="6" customFormat="1" ht="12.75">
      <c r="A236" s="99" t="s">
        <v>163</v>
      </c>
      <c r="B236" s="102" t="s">
        <v>117</v>
      </c>
      <c r="C236" s="103" t="s">
        <v>164</v>
      </c>
      <c r="D236" s="103" t="s">
        <v>165</v>
      </c>
      <c r="E236" s="112">
        <v>220</v>
      </c>
    </row>
    <row r="237" spans="1:5" s="6" customFormat="1" ht="12.75">
      <c r="A237" s="99" t="s">
        <v>166</v>
      </c>
      <c r="B237" s="102" t="s">
        <v>117</v>
      </c>
      <c r="C237" s="103" t="s">
        <v>167</v>
      </c>
      <c r="D237" s="103" t="s">
        <v>168</v>
      </c>
      <c r="E237" s="112">
        <v>320</v>
      </c>
    </row>
    <row r="238" spans="1:5" s="6" customFormat="1" ht="12.75">
      <c r="A238" s="220" t="s">
        <v>169</v>
      </c>
      <c r="B238" s="204" t="s">
        <v>117</v>
      </c>
      <c r="C238" s="207" t="s">
        <v>170</v>
      </c>
      <c r="D238" s="207" t="s">
        <v>171</v>
      </c>
      <c r="E238" s="206">
        <v>290</v>
      </c>
    </row>
    <row r="239" spans="1:5" s="6" customFormat="1" ht="12.75">
      <c r="A239" s="220" t="s">
        <v>172</v>
      </c>
      <c r="B239" s="204" t="s">
        <v>117</v>
      </c>
      <c r="C239" s="207" t="s">
        <v>173</v>
      </c>
      <c r="D239" s="207" t="s">
        <v>174</v>
      </c>
      <c r="E239" s="206">
        <v>290</v>
      </c>
    </row>
    <row r="240" spans="1:5" s="6" customFormat="1" ht="12.75">
      <c r="A240" s="220" t="s">
        <v>1733</v>
      </c>
      <c r="B240" s="204" t="s">
        <v>117</v>
      </c>
      <c r="C240" s="207" t="s">
        <v>200</v>
      </c>
      <c r="D240" s="207" t="s">
        <v>201</v>
      </c>
      <c r="E240" s="206">
        <v>180</v>
      </c>
    </row>
    <row r="241" spans="1:5" s="6" customFormat="1" ht="12.75">
      <c r="A241" s="220" t="s">
        <v>177</v>
      </c>
      <c r="B241" s="204" t="s">
        <v>117</v>
      </c>
      <c r="C241" s="207" t="s">
        <v>178</v>
      </c>
      <c r="D241" s="207" t="s">
        <v>1734</v>
      </c>
      <c r="E241" s="206">
        <v>350</v>
      </c>
    </row>
    <row r="242" spans="1:5" s="6" customFormat="1" ht="12.75">
      <c r="A242" s="220" t="s">
        <v>184</v>
      </c>
      <c r="B242" s="204" t="s">
        <v>117</v>
      </c>
      <c r="C242" s="207" t="s">
        <v>1735</v>
      </c>
      <c r="D242" s="207" t="s">
        <v>1736</v>
      </c>
      <c r="E242" s="206">
        <v>1500</v>
      </c>
    </row>
    <row r="243" spans="1:5" s="6" customFormat="1" ht="12.75">
      <c r="A243" s="220" t="s">
        <v>185</v>
      </c>
      <c r="B243" s="204" t="s">
        <v>117</v>
      </c>
      <c r="C243" s="207" t="s">
        <v>186</v>
      </c>
      <c r="D243" s="207" t="s">
        <v>1737</v>
      </c>
      <c r="E243" s="206">
        <v>350</v>
      </c>
    </row>
    <row r="244" spans="1:5" s="6" customFormat="1" ht="12.75">
      <c r="A244" s="220" t="s">
        <v>187</v>
      </c>
      <c r="B244" s="204" t="s">
        <v>117</v>
      </c>
      <c r="C244" s="220" t="s">
        <v>1738</v>
      </c>
      <c r="D244" s="223" t="s">
        <v>188</v>
      </c>
      <c r="E244" s="206">
        <v>450</v>
      </c>
    </row>
    <row r="245" spans="1:5" s="6" customFormat="1" ht="12.75">
      <c r="A245" s="224" t="s">
        <v>1476</v>
      </c>
      <c r="B245" s="204" t="s">
        <v>117</v>
      </c>
      <c r="C245" s="225" t="s">
        <v>1477</v>
      </c>
      <c r="D245" s="226" t="s">
        <v>1478</v>
      </c>
      <c r="E245" s="206">
        <v>700</v>
      </c>
    </row>
    <row r="246" spans="1:5" s="6" customFormat="1" ht="12.75">
      <c r="A246" s="190"/>
      <c r="B246" s="194"/>
      <c r="C246" s="190"/>
      <c r="D246" s="192" t="s">
        <v>206</v>
      </c>
      <c r="E246" s="193"/>
    </row>
    <row r="247" spans="1:5" s="6" customFormat="1" ht="25.5">
      <c r="A247" s="99" t="s">
        <v>207</v>
      </c>
      <c r="B247" s="102" t="s">
        <v>117</v>
      </c>
      <c r="C247" s="103" t="s">
        <v>208</v>
      </c>
      <c r="D247" s="105" t="s">
        <v>209</v>
      </c>
      <c r="E247" s="216">
        <v>600</v>
      </c>
    </row>
    <row r="248" spans="1:5" s="6" customFormat="1" ht="12.75">
      <c r="A248" s="99" t="s">
        <v>210</v>
      </c>
      <c r="B248" s="102" t="s">
        <v>117</v>
      </c>
      <c r="C248" s="103" t="s">
        <v>211</v>
      </c>
      <c r="D248" s="115" t="s">
        <v>1420</v>
      </c>
      <c r="E248" s="216">
        <v>400</v>
      </c>
    </row>
    <row r="249" spans="1:5" s="6" customFormat="1" ht="12.75">
      <c r="A249" s="99" t="s">
        <v>1739</v>
      </c>
      <c r="B249" s="102" t="s">
        <v>117</v>
      </c>
      <c r="C249" s="103" t="s">
        <v>211</v>
      </c>
      <c r="D249" s="115" t="s">
        <v>1740</v>
      </c>
      <c r="E249" s="216">
        <v>500</v>
      </c>
    </row>
    <row r="250" spans="1:5" s="6" customFormat="1" ht="12.75">
      <c r="A250" s="99" t="s">
        <v>212</v>
      </c>
      <c r="B250" s="102" t="s">
        <v>117</v>
      </c>
      <c r="C250" s="103" t="s">
        <v>213</v>
      </c>
      <c r="D250" s="105" t="s">
        <v>214</v>
      </c>
      <c r="E250" s="216">
        <v>300</v>
      </c>
    </row>
    <row r="251" spans="1:5" s="6" customFormat="1" ht="12.75">
      <c r="A251" s="99" t="s">
        <v>215</v>
      </c>
      <c r="B251" s="102" t="s">
        <v>117</v>
      </c>
      <c r="C251" s="99" t="s">
        <v>139</v>
      </c>
      <c r="D251" s="104" t="s">
        <v>216</v>
      </c>
      <c r="E251" s="216">
        <v>200</v>
      </c>
    </row>
    <row r="252" spans="1:5" s="6" customFormat="1" ht="12.75">
      <c r="A252" s="99" t="s">
        <v>217</v>
      </c>
      <c r="B252" s="102" t="s">
        <v>117</v>
      </c>
      <c r="C252" s="103" t="s">
        <v>218</v>
      </c>
      <c r="D252" s="105" t="s">
        <v>219</v>
      </c>
      <c r="E252" s="216">
        <v>700</v>
      </c>
    </row>
    <row r="253" spans="1:5" s="6" customFormat="1" ht="12.75">
      <c r="A253" s="99" t="s">
        <v>220</v>
      </c>
      <c r="B253" s="102" t="s">
        <v>117</v>
      </c>
      <c r="C253" s="103" t="s">
        <v>221</v>
      </c>
      <c r="D253" s="105" t="s">
        <v>222</v>
      </c>
      <c r="E253" s="216">
        <v>300</v>
      </c>
    </row>
    <row r="254" spans="1:5" s="6" customFormat="1" ht="12.75">
      <c r="A254" s="116" t="s">
        <v>223</v>
      </c>
      <c r="B254" s="102" t="s">
        <v>1448</v>
      </c>
      <c r="C254" s="116" t="s">
        <v>224</v>
      </c>
      <c r="D254" s="104" t="s">
        <v>225</v>
      </c>
      <c r="E254" s="216">
        <v>150</v>
      </c>
    </row>
    <row r="255" spans="1:5" s="6" customFormat="1" ht="25.5">
      <c r="A255" s="99" t="s">
        <v>226</v>
      </c>
      <c r="B255" s="102" t="s">
        <v>117</v>
      </c>
      <c r="C255" s="103" t="s">
        <v>227</v>
      </c>
      <c r="D255" s="105" t="s">
        <v>228</v>
      </c>
      <c r="E255" s="216">
        <v>180</v>
      </c>
    </row>
    <row r="256" spans="1:5" s="6" customFormat="1" ht="12.75">
      <c r="A256" s="99" t="s">
        <v>229</v>
      </c>
      <c r="B256" s="102" t="s">
        <v>117</v>
      </c>
      <c r="C256" s="103" t="s">
        <v>230</v>
      </c>
      <c r="D256" s="105" t="s">
        <v>231</v>
      </c>
      <c r="E256" s="216">
        <v>700</v>
      </c>
    </row>
    <row r="257" spans="1:5" s="6" customFormat="1" ht="12.75">
      <c r="A257" s="99" t="s">
        <v>232</v>
      </c>
      <c r="B257" s="102" t="s">
        <v>117</v>
      </c>
      <c r="C257" s="99" t="s">
        <v>233</v>
      </c>
      <c r="D257" s="104" t="s">
        <v>234</v>
      </c>
      <c r="E257" s="216">
        <v>80</v>
      </c>
    </row>
    <row r="258" spans="1:5" s="6" customFormat="1" ht="12.75">
      <c r="A258" s="99" t="s">
        <v>235</v>
      </c>
      <c r="B258" s="102" t="s">
        <v>117</v>
      </c>
      <c r="C258" s="99" t="s">
        <v>236</v>
      </c>
      <c r="D258" s="104" t="s">
        <v>237</v>
      </c>
      <c r="E258" s="216">
        <v>650</v>
      </c>
    </row>
    <row r="259" spans="1:5" s="6" customFormat="1" ht="12.75">
      <c r="A259" s="190"/>
      <c r="B259" s="191"/>
      <c r="C259" s="191"/>
      <c r="D259" s="192" t="s">
        <v>238</v>
      </c>
      <c r="E259" s="193"/>
    </row>
    <row r="260" spans="1:5" s="6" customFormat="1" ht="12.75">
      <c r="A260" s="108" t="s">
        <v>239</v>
      </c>
      <c r="B260" s="102" t="s">
        <v>117</v>
      </c>
      <c r="C260" s="103" t="s">
        <v>240</v>
      </c>
      <c r="D260" s="104" t="s">
        <v>241</v>
      </c>
      <c r="E260" s="112">
        <v>900</v>
      </c>
    </row>
    <row r="261" spans="1:5" s="6" customFormat="1" ht="12.75">
      <c r="A261" s="108" t="s">
        <v>242</v>
      </c>
      <c r="B261" s="102" t="s">
        <v>117</v>
      </c>
      <c r="C261" s="103" t="s">
        <v>240</v>
      </c>
      <c r="D261" s="104" t="s">
        <v>243</v>
      </c>
      <c r="E261" s="112">
        <v>1050</v>
      </c>
    </row>
    <row r="262" spans="1:5" s="6" customFormat="1" ht="12.75">
      <c r="A262" s="108" t="s">
        <v>244</v>
      </c>
      <c r="B262" s="102" t="s">
        <v>117</v>
      </c>
      <c r="C262" s="99" t="s">
        <v>245</v>
      </c>
      <c r="D262" s="104" t="s">
        <v>246</v>
      </c>
      <c r="E262" s="112">
        <v>700</v>
      </c>
    </row>
    <row r="263" spans="1:5" s="6" customFormat="1" ht="12.75">
      <c r="A263" s="108" t="s">
        <v>247</v>
      </c>
      <c r="B263" s="102" t="s">
        <v>117</v>
      </c>
      <c r="C263" s="99" t="s">
        <v>245</v>
      </c>
      <c r="D263" s="104" t="s">
        <v>248</v>
      </c>
      <c r="E263" s="112">
        <v>500</v>
      </c>
    </row>
    <row r="264" spans="1:5" s="6" customFormat="1" ht="38.25">
      <c r="A264" s="108" t="s">
        <v>249</v>
      </c>
      <c r="B264" s="102" t="s">
        <v>117</v>
      </c>
      <c r="C264" s="103" t="s">
        <v>250</v>
      </c>
      <c r="D264" s="105" t="s">
        <v>251</v>
      </c>
      <c r="E264" s="112">
        <v>150</v>
      </c>
    </row>
    <row r="265" spans="1:5" s="6" customFormat="1" ht="12.75">
      <c r="A265" s="108" t="s">
        <v>252</v>
      </c>
      <c r="B265" s="102" t="s">
        <v>117</v>
      </c>
      <c r="C265" s="103" t="s">
        <v>253</v>
      </c>
      <c r="D265" s="105" t="s">
        <v>254</v>
      </c>
      <c r="E265" s="112">
        <v>1100</v>
      </c>
    </row>
    <row r="266" spans="1:5" s="6" customFormat="1" ht="12.75">
      <c r="A266" s="108" t="s">
        <v>255</v>
      </c>
      <c r="B266" s="102" t="s">
        <v>117</v>
      </c>
      <c r="C266" s="103" t="s">
        <v>256</v>
      </c>
      <c r="D266" s="105" t="s">
        <v>257</v>
      </c>
      <c r="E266" s="112">
        <v>500</v>
      </c>
    </row>
    <row r="267" spans="1:5" s="6" customFormat="1" ht="25.5">
      <c r="A267" s="108" t="s">
        <v>258</v>
      </c>
      <c r="B267" s="117" t="s">
        <v>117</v>
      </c>
      <c r="C267" s="4" t="s">
        <v>259</v>
      </c>
      <c r="D267" s="105" t="s">
        <v>260</v>
      </c>
      <c r="E267" s="112">
        <v>400</v>
      </c>
    </row>
    <row r="268" spans="1:5" s="6" customFormat="1" ht="25.5">
      <c r="A268" s="108" t="s">
        <v>261</v>
      </c>
      <c r="B268" s="117" t="s">
        <v>117</v>
      </c>
      <c r="C268" s="4" t="s">
        <v>262</v>
      </c>
      <c r="D268" s="105" t="s">
        <v>263</v>
      </c>
      <c r="E268" s="112">
        <v>250</v>
      </c>
    </row>
    <row r="269" spans="1:5" s="6" customFormat="1" ht="12.75">
      <c r="A269" s="190"/>
      <c r="B269" s="191"/>
      <c r="C269" s="191"/>
      <c r="D269" s="192" t="s">
        <v>264</v>
      </c>
      <c r="E269" s="193"/>
    </row>
    <row r="270" spans="1:5" s="6" customFormat="1" ht="12.75">
      <c r="A270" s="99" t="s">
        <v>265</v>
      </c>
      <c r="B270" s="99"/>
      <c r="C270" s="99"/>
      <c r="D270" s="113" t="s">
        <v>266</v>
      </c>
      <c r="E270" s="112">
        <v>150</v>
      </c>
    </row>
    <row r="271" spans="1:5" s="6" customFormat="1" ht="25.5">
      <c r="A271" s="99" t="s">
        <v>267</v>
      </c>
      <c r="B271" s="102" t="s">
        <v>117</v>
      </c>
      <c r="C271" s="99" t="s">
        <v>268</v>
      </c>
      <c r="D271" s="113" t="s">
        <v>269</v>
      </c>
      <c r="E271" s="112">
        <v>300</v>
      </c>
    </row>
    <row r="272" spans="1:5" s="6" customFormat="1" ht="25.5">
      <c r="A272" s="99" t="s">
        <v>270</v>
      </c>
      <c r="B272" s="102" t="s">
        <v>117</v>
      </c>
      <c r="C272" s="103" t="s">
        <v>271</v>
      </c>
      <c r="D272" s="103" t="s">
        <v>272</v>
      </c>
      <c r="E272" s="112">
        <v>450</v>
      </c>
    </row>
    <row r="273" spans="1:5" s="6" customFormat="1" ht="12.75">
      <c r="A273" s="99" t="s">
        <v>273</v>
      </c>
      <c r="B273" s="102" t="s">
        <v>117</v>
      </c>
      <c r="C273" s="103" t="s">
        <v>274</v>
      </c>
      <c r="D273" s="103" t="s">
        <v>275</v>
      </c>
      <c r="E273" s="112">
        <v>300</v>
      </c>
    </row>
    <row r="274" spans="1:5" s="6" customFormat="1" ht="12.75">
      <c r="A274" s="99" t="s">
        <v>276</v>
      </c>
      <c r="B274" s="102" t="s">
        <v>117</v>
      </c>
      <c r="C274" s="103" t="s">
        <v>277</v>
      </c>
      <c r="D274" s="103" t="s">
        <v>278</v>
      </c>
      <c r="E274" s="112">
        <v>240</v>
      </c>
    </row>
    <row r="275" spans="1:5" s="6" customFormat="1" ht="12.75">
      <c r="A275" s="99" t="s">
        <v>279</v>
      </c>
      <c r="B275" s="102" t="s">
        <v>117</v>
      </c>
      <c r="C275" s="103" t="s">
        <v>280</v>
      </c>
      <c r="D275" s="103" t="s">
        <v>1741</v>
      </c>
      <c r="E275" s="112">
        <v>350</v>
      </c>
    </row>
    <row r="276" spans="1:5" s="6" customFormat="1" ht="12.75">
      <c r="A276" s="99" t="s">
        <v>282</v>
      </c>
      <c r="B276" s="102" t="s">
        <v>117</v>
      </c>
      <c r="C276" s="103" t="s">
        <v>283</v>
      </c>
      <c r="D276" s="103" t="s">
        <v>284</v>
      </c>
      <c r="E276" s="112">
        <v>300</v>
      </c>
    </row>
    <row r="277" spans="1:5" s="6" customFormat="1" ht="25.5">
      <c r="A277" s="99" t="s">
        <v>285</v>
      </c>
      <c r="B277" s="102" t="s">
        <v>117</v>
      </c>
      <c r="C277" s="103" t="s">
        <v>286</v>
      </c>
      <c r="D277" s="103" t="s">
        <v>1657</v>
      </c>
      <c r="E277" s="112">
        <v>300</v>
      </c>
    </row>
    <row r="278" spans="1:5" s="6" customFormat="1" ht="12.75">
      <c r="A278" s="99" t="s">
        <v>287</v>
      </c>
      <c r="B278" s="102" t="s">
        <v>117</v>
      </c>
      <c r="C278" s="99" t="s">
        <v>268</v>
      </c>
      <c r="D278" s="113" t="s">
        <v>288</v>
      </c>
      <c r="E278" s="112">
        <v>600</v>
      </c>
    </row>
    <row r="279" spans="1:5" s="6" customFormat="1" ht="25.5">
      <c r="A279" s="99" t="s">
        <v>289</v>
      </c>
      <c r="B279" s="102" t="s">
        <v>117</v>
      </c>
      <c r="C279" s="99" t="s">
        <v>268</v>
      </c>
      <c r="D279" s="113" t="s">
        <v>290</v>
      </c>
      <c r="E279" s="112">
        <v>900</v>
      </c>
    </row>
    <row r="280" spans="1:5" s="6" customFormat="1" ht="12.75">
      <c r="A280" s="99" t="s">
        <v>291</v>
      </c>
      <c r="B280" s="102" t="s">
        <v>117</v>
      </c>
      <c r="C280" s="103" t="s">
        <v>283</v>
      </c>
      <c r="D280" s="113" t="s">
        <v>292</v>
      </c>
      <c r="E280" s="112">
        <v>600</v>
      </c>
    </row>
    <row r="281" spans="1:5" s="6" customFormat="1" ht="12.75">
      <c r="A281" s="99" t="s">
        <v>293</v>
      </c>
      <c r="B281" s="102" t="s">
        <v>117</v>
      </c>
      <c r="C281" s="103" t="s">
        <v>283</v>
      </c>
      <c r="D281" s="113" t="s">
        <v>1742</v>
      </c>
      <c r="E281" s="112">
        <v>600</v>
      </c>
    </row>
    <row r="282" spans="1:5" s="6" customFormat="1" ht="25.5">
      <c r="A282" s="99" t="s">
        <v>294</v>
      </c>
      <c r="B282" s="102" t="s">
        <v>117</v>
      </c>
      <c r="C282" s="103" t="s">
        <v>295</v>
      </c>
      <c r="D282" s="103" t="s">
        <v>296</v>
      </c>
      <c r="E282" s="227">
        <v>500</v>
      </c>
    </row>
    <row r="283" spans="1:5" s="6" customFormat="1" ht="12.75">
      <c r="A283" s="99" t="s">
        <v>297</v>
      </c>
      <c r="B283" s="102" t="s">
        <v>117</v>
      </c>
      <c r="C283" s="103" t="s">
        <v>298</v>
      </c>
      <c r="D283" s="103" t="s">
        <v>299</v>
      </c>
      <c r="E283" s="227">
        <v>300</v>
      </c>
    </row>
    <row r="284" spans="1:5" s="6" customFormat="1" ht="12.75">
      <c r="A284" s="99" t="s">
        <v>300</v>
      </c>
      <c r="B284" s="102" t="s">
        <v>117</v>
      </c>
      <c r="C284" s="99" t="s">
        <v>301</v>
      </c>
      <c r="D284" s="113" t="s">
        <v>302</v>
      </c>
      <c r="E284" s="227">
        <v>600</v>
      </c>
    </row>
    <row r="285" spans="1:5" s="6" customFormat="1" ht="25.5">
      <c r="A285" s="99" t="s">
        <v>303</v>
      </c>
      <c r="B285" s="102" t="s">
        <v>117</v>
      </c>
      <c r="C285" s="99" t="s">
        <v>301</v>
      </c>
      <c r="D285" s="113" t="s">
        <v>1743</v>
      </c>
      <c r="E285" s="227">
        <v>1000</v>
      </c>
    </row>
    <row r="286" spans="1:5" s="6" customFormat="1" ht="12.75">
      <c r="A286" s="99" t="s">
        <v>305</v>
      </c>
      <c r="B286" s="102" t="s">
        <v>117</v>
      </c>
      <c r="C286" s="103" t="s">
        <v>286</v>
      </c>
      <c r="D286" s="113" t="s">
        <v>304</v>
      </c>
      <c r="E286" s="227">
        <v>600</v>
      </c>
    </row>
    <row r="287" spans="1:5" s="6" customFormat="1" ht="12.75">
      <c r="A287" s="106" t="s">
        <v>308</v>
      </c>
      <c r="B287" s="102" t="s">
        <v>117</v>
      </c>
      <c r="C287" s="103" t="s">
        <v>306</v>
      </c>
      <c r="D287" s="103" t="s">
        <v>307</v>
      </c>
      <c r="E287" s="227">
        <v>400</v>
      </c>
    </row>
    <row r="288" spans="1:5" s="6" customFormat="1" ht="12.75">
      <c r="A288" s="99" t="s">
        <v>311</v>
      </c>
      <c r="B288" s="102" t="s">
        <v>117</v>
      </c>
      <c r="C288" s="103" t="s">
        <v>309</v>
      </c>
      <c r="D288" s="103" t="s">
        <v>310</v>
      </c>
      <c r="E288" s="227">
        <v>380</v>
      </c>
    </row>
    <row r="289" spans="1:5" s="6" customFormat="1" ht="12.75">
      <c r="A289" s="99" t="s">
        <v>314</v>
      </c>
      <c r="B289" s="102" t="s">
        <v>117</v>
      </c>
      <c r="C289" s="103" t="s">
        <v>312</v>
      </c>
      <c r="D289" s="103" t="s">
        <v>313</v>
      </c>
      <c r="E289" s="227">
        <v>300</v>
      </c>
    </row>
    <row r="290" spans="1:5" s="6" customFormat="1" ht="38.25">
      <c r="A290" s="99" t="s">
        <v>1744</v>
      </c>
      <c r="B290" s="102" t="s">
        <v>117</v>
      </c>
      <c r="C290" s="103" t="s">
        <v>280</v>
      </c>
      <c r="D290" s="228" t="s">
        <v>1745</v>
      </c>
      <c r="E290" s="227">
        <v>1100</v>
      </c>
    </row>
    <row r="291" spans="1:5" s="6" customFormat="1" ht="25.5">
      <c r="A291" s="99" t="s">
        <v>1746</v>
      </c>
      <c r="B291" s="102" t="s">
        <v>117</v>
      </c>
      <c r="C291" s="103" t="s">
        <v>280</v>
      </c>
      <c r="D291" s="228" t="s">
        <v>1747</v>
      </c>
      <c r="E291" s="227">
        <v>1000</v>
      </c>
    </row>
    <row r="292" spans="1:5" s="6" customFormat="1" ht="25.5">
      <c r="A292" s="229"/>
      <c r="B292" s="230"/>
      <c r="C292" s="230"/>
      <c r="D292" s="231" t="s">
        <v>1432</v>
      </c>
      <c r="E292" s="232"/>
    </row>
    <row r="293" spans="1:5" s="6" customFormat="1" ht="25.5">
      <c r="A293" s="99" t="s">
        <v>315</v>
      </c>
      <c r="B293" s="102" t="s">
        <v>117</v>
      </c>
      <c r="C293" s="103" t="s">
        <v>316</v>
      </c>
      <c r="D293" s="105" t="s">
        <v>317</v>
      </c>
      <c r="E293" s="112">
        <v>110</v>
      </c>
    </row>
    <row r="294" spans="1:5" s="6" customFormat="1" ht="25.5">
      <c r="A294" s="99" t="s">
        <v>318</v>
      </c>
      <c r="B294" s="102" t="s">
        <v>117</v>
      </c>
      <c r="C294" s="103" t="s">
        <v>319</v>
      </c>
      <c r="D294" s="105" t="s">
        <v>320</v>
      </c>
      <c r="E294" s="112">
        <v>70</v>
      </c>
    </row>
    <row r="295" spans="1:5" s="6" customFormat="1" ht="12.75">
      <c r="A295" s="99" t="s">
        <v>321</v>
      </c>
      <c r="B295" s="102" t="s">
        <v>117</v>
      </c>
      <c r="C295" s="103" t="s">
        <v>322</v>
      </c>
      <c r="D295" s="105" t="s">
        <v>323</v>
      </c>
      <c r="E295" s="112">
        <v>70</v>
      </c>
    </row>
    <row r="296" spans="1:5" s="6" customFormat="1" ht="25.5">
      <c r="A296" s="99" t="s">
        <v>324</v>
      </c>
      <c r="B296" s="102" t="s">
        <v>117</v>
      </c>
      <c r="C296" s="103" t="s">
        <v>135</v>
      </c>
      <c r="D296" s="105" t="s">
        <v>136</v>
      </c>
      <c r="E296" s="112">
        <v>90</v>
      </c>
    </row>
    <row r="297" spans="1:5" s="6" customFormat="1" ht="12.75">
      <c r="A297" s="99" t="s">
        <v>325</v>
      </c>
      <c r="B297" s="102" t="s">
        <v>117</v>
      </c>
      <c r="C297" s="103" t="s">
        <v>326</v>
      </c>
      <c r="D297" s="105" t="s">
        <v>327</v>
      </c>
      <c r="E297" s="112">
        <v>40</v>
      </c>
    </row>
    <row r="298" spans="1:5" s="6" customFormat="1" ht="12.75">
      <c r="A298" s="99" t="s">
        <v>328</v>
      </c>
      <c r="B298" s="102" t="s">
        <v>117</v>
      </c>
      <c r="C298" s="103" t="s">
        <v>329</v>
      </c>
      <c r="D298" s="105" t="s">
        <v>330</v>
      </c>
      <c r="E298" s="112">
        <v>75</v>
      </c>
    </row>
    <row r="299" spans="1:5" s="6" customFormat="1" ht="12.75">
      <c r="A299" s="99" t="s">
        <v>331</v>
      </c>
      <c r="B299" s="102" t="s">
        <v>117</v>
      </c>
      <c r="C299" s="99" t="s">
        <v>332</v>
      </c>
      <c r="D299" s="104" t="s">
        <v>333</v>
      </c>
      <c r="E299" s="112">
        <v>160</v>
      </c>
    </row>
    <row r="300" spans="1:5" s="6" customFormat="1" ht="12.75">
      <c r="A300" s="99" t="s">
        <v>140</v>
      </c>
      <c r="B300" s="102" t="s">
        <v>117</v>
      </c>
      <c r="C300" s="103" t="s">
        <v>137</v>
      </c>
      <c r="D300" s="104" t="s">
        <v>138</v>
      </c>
      <c r="E300" s="112">
        <v>150</v>
      </c>
    </row>
    <row r="301" spans="1:5" s="6" customFormat="1" ht="12.75">
      <c r="A301" s="99" t="s">
        <v>334</v>
      </c>
      <c r="B301" s="102" t="s">
        <v>117</v>
      </c>
      <c r="C301" s="99" t="s">
        <v>335</v>
      </c>
      <c r="D301" s="104" t="s">
        <v>336</v>
      </c>
      <c r="E301" s="112">
        <v>90</v>
      </c>
    </row>
    <row r="302" spans="1:5" s="6" customFormat="1" ht="12.75">
      <c r="A302" s="99" t="s">
        <v>337</v>
      </c>
      <c r="B302" s="102" t="s">
        <v>117</v>
      </c>
      <c r="C302" s="103" t="s">
        <v>338</v>
      </c>
      <c r="D302" s="105" t="s">
        <v>339</v>
      </c>
      <c r="E302" s="112">
        <v>90</v>
      </c>
    </row>
    <row r="303" spans="1:5" s="6" customFormat="1" ht="12.75">
      <c r="A303" s="108" t="s">
        <v>340</v>
      </c>
      <c r="B303" s="102" t="s">
        <v>117</v>
      </c>
      <c r="C303" s="103" t="s">
        <v>341</v>
      </c>
      <c r="D303" s="105" t="s">
        <v>342</v>
      </c>
      <c r="E303" s="112">
        <v>60</v>
      </c>
    </row>
    <row r="304" spans="1:5" s="6" customFormat="1" ht="12.75">
      <c r="A304" s="108" t="s">
        <v>1421</v>
      </c>
      <c r="B304" s="102" t="s">
        <v>117</v>
      </c>
      <c r="C304" s="103" t="s">
        <v>142</v>
      </c>
      <c r="D304" s="118" t="s">
        <v>1422</v>
      </c>
      <c r="E304" s="112">
        <v>45</v>
      </c>
    </row>
    <row r="305" spans="1:5" s="6" customFormat="1" ht="12.75">
      <c r="A305" s="108" t="s">
        <v>1423</v>
      </c>
      <c r="B305" s="102" t="s">
        <v>117</v>
      </c>
      <c r="C305" s="103" t="s">
        <v>142</v>
      </c>
      <c r="D305" s="118" t="s">
        <v>1424</v>
      </c>
      <c r="E305" s="112">
        <v>130</v>
      </c>
    </row>
    <row r="306" spans="1:5" s="6" customFormat="1" ht="25.5">
      <c r="A306" s="99" t="s">
        <v>343</v>
      </c>
      <c r="B306" s="102" t="s">
        <v>117</v>
      </c>
      <c r="C306" s="103" t="s">
        <v>137</v>
      </c>
      <c r="D306" s="105" t="s">
        <v>344</v>
      </c>
      <c r="E306" s="112">
        <v>60</v>
      </c>
    </row>
    <row r="307" spans="1:5" s="6" customFormat="1" ht="25.5">
      <c r="A307" s="99" t="s">
        <v>345</v>
      </c>
      <c r="B307" s="102" t="s">
        <v>117</v>
      </c>
      <c r="C307" s="103" t="s">
        <v>346</v>
      </c>
      <c r="D307" s="105" t="s">
        <v>347</v>
      </c>
      <c r="E307" s="112">
        <v>70</v>
      </c>
    </row>
    <row r="308" spans="1:5" s="6" customFormat="1" ht="12.75">
      <c r="A308" s="99" t="s">
        <v>348</v>
      </c>
      <c r="B308" s="102" t="s">
        <v>117</v>
      </c>
      <c r="C308" s="103" t="s">
        <v>349</v>
      </c>
      <c r="D308" s="105" t="s">
        <v>350</v>
      </c>
      <c r="E308" s="112">
        <v>65</v>
      </c>
    </row>
    <row r="309" spans="1:5" s="6" customFormat="1" ht="12.75">
      <c r="A309" s="99" t="s">
        <v>351</v>
      </c>
      <c r="B309" s="102" t="s">
        <v>117</v>
      </c>
      <c r="C309" s="103" t="s">
        <v>142</v>
      </c>
      <c r="D309" s="105" t="s">
        <v>143</v>
      </c>
      <c r="E309" s="112">
        <v>90</v>
      </c>
    </row>
    <row r="310" spans="1:5" s="6" customFormat="1" ht="38.25">
      <c r="A310" s="99" t="s">
        <v>352</v>
      </c>
      <c r="B310" s="102" t="s">
        <v>117</v>
      </c>
      <c r="C310" s="103" t="s">
        <v>353</v>
      </c>
      <c r="D310" s="105" t="s">
        <v>354</v>
      </c>
      <c r="E310" s="112">
        <v>85</v>
      </c>
    </row>
    <row r="311" spans="1:5" s="6" customFormat="1" ht="12.75">
      <c r="A311" s="99" t="s">
        <v>355</v>
      </c>
      <c r="B311" s="102" t="s">
        <v>117</v>
      </c>
      <c r="C311" s="103" t="s">
        <v>356</v>
      </c>
      <c r="D311" s="105" t="s">
        <v>357</v>
      </c>
      <c r="E311" s="112">
        <v>65</v>
      </c>
    </row>
    <row r="312" spans="1:5" s="6" customFormat="1" ht="12.75">
      <c r="A312" s="99" t="s">
        <v>358</v>
      </c>
      <c r="B312" s="102" t="s">
        <v>117</v>
      </c>
      <c r="C312" s="103" t="s">
        <v>359</v>
      </c>
      <c r="D312" s="105" t="s">
        <v>360</v>
      </c>
      <c r="E312" s="112">
        <v>65</v>
      </c>
    </row>
    <row r="313" spans="1:5" s="6" customFormat="1" ht="12.75">
      <c r="A313" s="99" t="s">
        <v>361</v>
      </c>
      <c r="B313" s="102" t="s">
        <v>117</v>
      </c>
      <c r="C313" s="103" t="s">
        <v>362</v>
      </c>
      <c r="D313" s="105" t="s">
        <v>1425</v>
      </c>
      <c r="E313" s="112">
        <v>85</v>
      </c>
    </row>
    <row r="314" spans="1:5" s="6" customFormat="1" ht="12.75">
      <c r="A314" s="99" t="s">
        <v>363</v>
      </c>
      <c r="B314" s="102" t="s">
        <v>117</v>
      </c>
      <c r="C314" s="99" t="s">
        <v>364</v>
      </c>
      <c r="D314" s="104" t="s">
        <v>365</v>
      </c>
      <c r="E314" s="112">
        <v>70</v>
      </c>
    </row>
    <row r="315" spans="1:5" s="6" customFormat="1" ht="12.75">
      <c r="A315" s="99" t="s">
        <v>1479</v>
      </c>
      <c r="B315" s="117" t="s">
        <v>117</v>
      </c>
      <c r="C315" s="233" t="s">
        <v>1480</v>
      </c>
      <c r="D315" s="105" t="s">
        <v>1481</v>
      </c>
      <c r="E315" s="112">
        <v>170</v>
      </c>
    </row>
    <row r="316" spans="1:5" s="6" customFormat="1" ht="12.75">
      <c r="A316" s="99" t="s">
        <v>1482</v>
      </c>
      <c r="B316" s="117" t="s">
        <v>117</v>
      </c>
      <c r="C316" s="233" t="s">
        <v>1483</v>
      </c>
      <c r="D316" s="105" t="s">
        <v>1484</v>
      </c>
      <c r="E316" s="112">
        <v>170</v>
      </c>
    </row>
    <row r="317" spans="1:5" s="6" customFormat="1" ht="12.75">
      <c r="A317" s="99" t="s">
        <v>366</v>
      </c>
      <c r="B317" s="102" t="s">
        <v>117</v>
      </c>
      <c r="C317" s="99" t="s">
        <v>367</v>
      </c>
      <c r="D317" s="104" t="s">
        <v>368</v>
      </c>
      <c r="E317" s="112">
        <v>160</v>
      </c>
    </row>
    <row r="318" spans="1:5" s="6" customFormat="1" ht="12.75">
      <c r="A318" s="108" t="s">
        <v>369</v>
      </c>
      <c r="B318" s="102" t="s">
        <v>117</v>
      </c>
      <c r="C318" s="103" t="s">
        <v>370</v>
      </c>
      <c r="D318" s="105" t="s">
        <v>371</v>
      </c>
      <c r="E318" s="112">
        <v>115</v>
      </c>
    </row>
    <row r="319" spans="1:5" s="6" customFormat="1" ht="12.75">
      <c r="A319" s="99" t="s">
        <v>372</v>
      </c>
      <c r="B319" s="102" t="s">
        <v>117</v>
      </c>
      <c r="C319" s="103" t="s">
        <v>131</v>
      </c>
      <c r="D319" s="105" t="s">
        <v>132</v>
      </c>
      <c r="E319" s="112">
        <v>90</v>
      </c>
    </row>
    <row r="320" spans="1:5" s="6" customFormat="1" ht="25.5">
      <c r="A320" s="99" t="s">
        <v>373</v>
      </c>
      <c r="B320" s="102" t="s">
        <v>117</v>
      </c>
      <c r="C320" s="103" t="s">
        <v>374</v>
      </c>
      <c r="D320" s="105" t="s">
        <v>375</v>
      </c>
      <c r="E320" s="112">
        <v>85</v>
      </c>
    </row>
    <row r="321" spans="1:5" s="6" customFormat="1" ht="12.75">
      <c r="A321" s="99" t="s">
        <v>376</v>
      </c>
      <c r="B321" s="102" t="s">
        <v>117</v>
      </c>
      <c r="C321" s="103" t="s">
        <v>377</v>
      </c>
      <c r="D321" s="105" t="s">
        <v>378</v>
      </c>
      <c r="E321" s="112">
        <v>70</v>
      </c>
    </row>
    <row r="322" spans="1:5" s="6" customFormat="1" ht="25.5">
      <c r="A322" s="99" t="s">
        <v>379</v>
      </c>
      <c r="B322" s="102" t="s">
        <v>117</v>
      </c>
      <c r="C322" s="103" t="s">
        <v>380</v>
      </c>
      <c r="D322" s="105" t="s">
        <v>381</v>
      </c>
      <c r="E322" s="112">
        <v>100</v>
      </c>
    </row>
    <row r="323" spans="1:5" s="6" customFormat="1" ht="12.75">
      <c r="A323" s="99" t="s">
        <v>382</v>
      </c>
      <c r="B323" s="102" t="s">
        <v>117</v>
      </c>
      <c r="C323" s="99" t="s">
        <v>383</v>
      </c>
      <c r="D323" s="104" t="s">
        <v>384</v>
      </c>
      <c r="E323" s="112">
        <v>265</v>
      </c>
    </row>
    <row r="324" spans="1:5" s="6" customFormat="1" ht="12.75">
      <c r="A324" s="99" t="s">
        <v>385</v>
      </c>
      <c r="B324" s="102" t="s">
        <v>117</v>
      </c>
      <c r="C324" s="103" t="s">
        <v>133</v>
      </c>
      <c r="D324" s="105" t="s">
        <v>134</v>
      </c>
      <c r="E324" s="112">
        <v>90</v>
      </c>
    </row>
    <row r="325" spans="1:5" s="6" customFormat="1" ht="12.75">
      <c r="A325" s="108" t="s">
        <v>386</v>
      </c>
      <c r="B325" s="102" t="s">
        <v>117</v>
      </c>
      <c r="C325" s="103" t="s">
        <v>387</v>
      </c>
      <c r="D325" s="105" t="s">
        <v>1748</v>
      </c>
      <c r="E325" s="112">
        <v>90</v>
      </c>
    </row>
    <row r="326" spans="1:5" s="6" customFormat="1" ht="12.75">
      <c r="A326" s="99" t="s">
        <v>388</v>
      </c>
      <c r="B326" s="102" t="s">
        <v>117</v>
      </c>
      <c r="C326" s="103" t="s">
        <v>389</v>
      </c>
      <c r="D326" s="105" t="s">
        <v>390</v>
      </c>
      <c r="E326" s="112">
        <v>220</v>
      </c>
    </row>
    <row r="327" spans="1:5" s="6" customFormat="1" ht="12.75">
      <c r="A327" s="99" t="s">
        <v>391</v>
      </c>
      <c r="B327" s="102" t="s">
        <v>117</v>
      </c>
      <c r="C327" s="103" t="s">
        <v>392</v>
      </c>
      <c r="D327" s="105" t="s">
        <v>393</v>
      </c>
      <c r="E327" s="112">
        <v>110</v>
      </c>
    </row>
    <row r="328" spans="1:5" s="6" customFormat="1" ht="12.75">
      <c r="A328" s="99" t="s">
        <v>394</v>
      </c>
      <c r="B328" s="102" t="s">
        <v>117</v>
      </c>
      <c r="C328" s="103" t="s">
        <v>395</v>
      </c>
      <c r="D328" s="105" t="s">
        <v>396</v>
      </c>
      <c r="E328" s="112">
        <v>100</v>
      </c>
    </row>
    <row r="329" spans="1:5" s="6" customFormat="1" ht="12.75">
      <c r="A329" s="108" t="s">
        <v>397</v>
      </c>
      <c r="B329" s="102" t="s">
        <v>117</v>
      </c>
      <c r="C329" s="103" t="s">
        <v>398</v>
      </c>
      <c r="D329" s="105" t="s">
        <v>399</v>
      </c>
      <c r="E329" s="112">
        <v>85</v>
      </c>
    </row>
    <row r="330" spans="1:5" s="6" customFormat="1" ht="12.75">
      <c r="A330" s="99" t="s">
        <v>400</v>
      </c>
      <c r="B330" s="102"/>
      <c r="C330" s="99"/>
      <c r="D330" s="104" t="s">
        <v>401</v>
      </c>
      <c r="E330" s="112">
        <v>100</v>
      </c>
    </row>
    <row r="331" spans="1:5" s="6" customFormat="1" ht="12.75">
      <c r="A331" s="99" t="s">
        <v>402</v>
      </c>
      <c r="B331" s="102" t="s">
        <v>117</v>
      </c>
      <c r="C331" s="103" t="s">
        <v>403</v>
      </c>
      <c r="D331" s="105" t="s">
        <v>404</v>
      </c>
      <c r="E331" s="112">
        <v>100</v>
      </c>
    </row>
    <row r="332" spans="1:5" s="6" customFormat="1" ht="12.75">
      <c r="A332" s="99" t="s">
        <v>405</v>
      </c>
      <c r="B332" s="102" t="s">
        <v>117</v>
      </c>
      <c r="C332" s="103" t="s">
        <v>406</v>
      </c>
      <c r="D332" s="105" t="s">
        <v>407</v>
      </c>
      <c r="E332" s="112">
        <v>85</v>
      </c>
    </row>
    <row r="333" spans="1:5" s="6" customFormat="1" ht="12.75">
      <c r="A333" s="99" t="s">
        <v>408</v>
      </c>
      <c r="B333" s="102" t="s">
        <v>117</v>
      </c>
      <c r="C333" s="103" t="s">
        <v>409</v>
      </c>
      <c r="D333" s="105" t="s">
        <v>410</v>
      </c>
      <c r="E333" s="112">
        <v>100</v>
      </c>
    </row>
    <row r="334" spans="1:5" s="6" customFormat="1" ht="12.75">
      <c r="A334" s="99" t="s">
        <v>411</v>
      </c>
      <c r="B334" s="102" t="s">
        <v>117</v>
      </c>
      <c r="C334" s="103" t="s">
        <v>412</v>
      </c>
      <c r="D334" s="105" t="s">
        <v>413</v>
      </c>
      <c r="E334" s="112">
        <v>100</v>
      </c>
    </row>
    <row r="335" spans="1:5" s="6" customFormat="1" ht="25.5">
      <c r="A335" s="99" t="s">
        <v>414</v>
      </c>
      <c r="B335" s="102" t="s">
        <v>117</v>
      </c>
      <c r="C335" s="103" t="s">
        <v>415</v>
      </c>
      <c r="D335" s="105" t="s">
        <v>416</v>
      </c>
      <c r="E335" s="112">
        <v>100</v>
      </c>
    </row>
    <row r="336" spans="1:5" s="6" customFormat="1" ht="12.75">
      <c r="A336" s="99" t="s">
        <v>417</v>
      </c>
      <c r="B336" s="102" t="s">
        <v>117</v>
      </c>
      <c r="C336" s="103" t="s">
        <v>418</v>
      </c>
      <c r="D336" s="105" t="s">
        <v>419</v>
      </c>
      <c r="E336" s="112">
        <v>75</v>
      </c>
    </row>
    <row r="337" spans="1:5" s="6" customFormat="1" ht="12.75">
      <c r="A337" s="99" t="s">
        <v>420</v>
      </c>
      <c r="B337" s="102" t="s">
        <v>117</v>
      </c>
      <c r="C337" s="103" t="s">
        <v>421</v>
      </c>
      <c r="D337" s="105" t="s">
        <v>422</v>
      </c>
      <c r="E337" s="112">
        <v>90</v>
      </c>
    </row>
    <row r="338" spans="1:5" s="6" customFormat="1" ht="12.75">
      <c r="A338" s="99" t="s">
        <v>423</v>
      </c>
      <c r="B338" s="102" t="s">
        <v>117</v>
      </c>
      <c r="C338" s="103" t="s">
        <v>424</v>
      </c>
      <c r="D338" s="105" t="s">
        <v>425</v>
      </c>
      <c r="E338" s="112">
        <v>120</v>
      </c>
    </row>
    <row r="339" spans="1:5" s="6" customFormat="1" ht="12.75">
      <c r="A339" s="99" t="s">
        <v>426</v>
      </c>
      <c r="B339" s="102" t="s">
        <v>117</v>
      </c>
      <c r="C339" s="103" t="s">
        <v>427</v>
      </c>
      <c r="D339" s="105" t="s">
        <v>428</v>
      </c>
      <c r="E339" s="112">
        <v>90</v>
      </c>
    </row>
    <row r="340" spans="1:5" s="6" customFormat="1" ht="12.75">
      <c r="A340" s="99" t="s">
        <v>429</v>
      </c>
      <c r="B340" s="102" t="s">
        <v>117</v>
      </c>
      <c r="C340" s="103" t="s">
        <v>430</v>
      </c>
      <c r="D340" s="105" t="s">
        <v>431</v>
      </c>
      <c r="E340" s="112">
        <v>90</v>
      </c>
    </row>
    <row r="341" spans="1:5" s="6" customFormat="1" ht="25.5">
      <c r="A341" s="99" t="s">
        <v>432</v>
      </c>
      <c r="B341" s="102" t="s">
        <v>117</v>
      </c>
      <c r="C341" s="99" t="s">
        <v>133</v>
      </c>
      <c r="D341" s="104" t="s">
        <v>433</v>
      </c>
      <c r="E341" s="112">
        <v>110</v>
      </c>
    </row>
    <row r="342" spans="1:5" s="6" customFormat="1" ht="12.75">
      <c r="A342" s="99" t="s">
        <v>434</v>
      </c>
      <c r="B342" s="102"/>
      <c r="C342" s="99"/>
      <c r="D342" s="104" t="s">
        <v>435</v>
      </c>
      <c r="E342" s="112">
        <v>350</v>
      </c>
    </row>
    <row r="343" spans="1:5" s="6" customFormat="1" ht="25.5">
      <c r="A343" s="99" t="s">
        <v>436</v>
      </c>
      <c r="B343" s="102" t="s">
        <v>117</v>
      </c>
      <c r="C343" s="103" t="s">
        <v>437</v>
      </c>
      <c r="D343" s="105" t="s">
        <v>438</v>
      </c>
      <c r="E343" s="112">
        <v>120</v>
      </c>
    </row>
    <row r="344" spans="1:5" s="6" customFormat="1" ht="12.75">
      <c r="A344" s="99" t="s">
        <v>439</v>
      </c>
      <c r="B344" s="102" t="s">
        <v>117</v>
      </c>
      <c r="C344" s="99" t="s">
        <v>440</v>
      </c>
      <c r="D344" s="104" t="s">
        <v>441</v>
      </c>
      <c r="E344" s="112">
        <v>110</v>
      </c>
    </row>
    <row r="345" spans="1:5" s="6" customFormat="1" ht="12.75">
      <c r="A345" s="99" t="s">
        <v>442</v>
      </c>
      <c r="B345" s="102" t="s">
        <v>117</v>
      </c>
      <c r="C345" s="103" t="s">
        <v>443</v>
      </c>
      <c r="D345" s="105" t="s">
        <v>444</v>
      </c>
      <c r="E345" s="112">
        <v>90</v>
      </c>
    </row>
    <row r="346" spans="1:5" s="6" customFormat="1" ht="12.75">
      <c r="A346" s="99" t="s">
        <v>445</v>
      </c>
      <c r="B346" s="102" t="s">
        <v>117</v>
      </c>
      <c r="C346" s="103" t="s">
        <v>446</v>
      </c>
      <c r="D346" s="105" t="s">
        <v>447</v>
      </c>
      <c r="E346" s="112">
        <v>200</v>
      </c>
    </row>
    <row r="347" spans="1:5" s="6" customFormat="1" ht="25.5">
      <c r="A347" s="99" t="s">
        <v>448</v>
      </c>
      <c r="B347" s="102" t="s">
        <v>117</v>
      </c>
      <c r="C347" s="103" t="s">
        <v>449</v>
      </c>
      <c r="D347" s="105" t="s">
        <v>450</v>
      </c>
      <c r="E347" s="112">
        <v>70</v>
      </c>
    </row>
    <row r="348" spans="1:5" s="6" customFormat="1" ht="12.75">
      <c r="A348" s="99" t="s">
        <v>451</v>
      </c>
      <c r="B348" s="102"/>
      <c r="C348" s="99"/>
      <c r="D348" s="104" t="s">
        <v>452</v>
      </c>
      <c r="E348" s="112">
        <v>35</v>
      </c>
    </row>
    <row r="349" spans="1:5" s="6" customFormat="1" ht="12.75">
      <c r="A349" s="99" t="s">
        <v>453</v>
      </c>
      <c r="B349" s="102" t="s">
        <v>117</v>
      </c>
      <c r="C349" s="103" t="s">
        <v>454</v>
      </c>
      <c r="D349" s="105" t="s">
        <v>455</v>
      </c>
      <c r="E349" s="112">
        <v>50</v>
      </c>
    </row>
    <row r="350" spans="1:5" s="6" customFormat="1" ht="12.75">
      <c r="A350" s="99" t="s">
        <v>456</v>
      </c>
      <c r="B350" s="102" t="s">
        <v>117</v>
      </c>
      <c r="C350" s="103" t="s">
        <v>457</v>
      </c>
      <c r="D350" s="105" t="s">
        <v>458</v>
      </c>
      <c r="E350" s="112">
        <v>50</v>
      </c>
    </row>
    <row r="351" spans="1:5" s="6" customFormat="1" ht="12.75">
      <c r="A351" s="99" t="s">
        <v>459</v>
      </c>
      <c r="B351" s="102"/>
      <c r="C351" s="99"/>
      <c r="D351" s="104" t="s">
        <v>460</v>
      </c>
      <c r="E351" s="112">
        <v>65</v>
      </c>
    </row>
    <row r="352" spans="1:5" s="6" customFormat="1" ht="12.75">
      <c r="A352" s="99" t="s">
        <v>461</v>
      </c>
      <c r="B352" s="117" t="s">
        <v>117</v>
      </c>
      <c r="C352" s="117" t="s">
        <v>462</v>
      </c>
      <c r="D352" s="105" t="s">
        <v>463</v>
      </c>
      <c r="E352" s="112">
        <v>360</v>
      </c>
    </row>
    <row r="353" spans="1:5" s="6" customFormat="1" ht="12.75">
      <c r="A353" s="99" t="s">
        <v>464</v>
      </c>
      <c r="B353" s="117" t="s">
        <v>117</v>
      </c>
      <c r="C353" s="117" t="s">
        <v>465</v>
      </c>
      <c r="D353" s="105" t="s">
        <v>466</v>
      </c>
      <c r="E353" s="112">
        <v>420</v>
      </c>
    </row>
    <row r="354" spans="1:5" s="6" customFormat="1" ht="12.75">
      <c r="A354" s="99" t="s">
        <v>467</v>
      </c>
      <c r="B354" s="117" t="s">
        <v>117</v>
      </c>
      <c r="C354" s="117" t="s">
        <v>468</v>
      </c>
      <c r="D354" s="105" t="s">
        <v>469</v>
      </c>
      <c r="E354" s="112">
        <v>250</v>
      </c>
    </row>
    <row r="355" spans="1:5" s="6" customFormat="1" ht="12.75">
      <c r="A355" s="99" t="s">
        <v>470</v>
      </c>
      <c r="B355" s="117" t="s">
        <v>117</v>
      </c>
      <c r="C355" s="117" t="s">
        <v>471</v>
      </c>
      <c r="D355" s="105" t="s">
        <v>472</v>
      </c>
      <c r="E355" s="112">
        <v>80</v>
      </c>
    </row>
    <row r="356" spans="1:5" s="6" customFormat="1" ht="12.75">
      <c r="A356" s="99" t="s">
        <v>473</v>
      </c>
      <c r="B356" s="117" t="s">
        <v>117</v>
      </c>
      <c r="C356" s="117" t="s">
        <v>474</v>
      </c>
      <c r="D356" s="105" t="s">
        <v>1485</v>
      </c>
      <c r="E356" s="112">
        <v>750</v>
      </c>
    </row>
    <row r="357" spans="1:5" s="6" customFormat="1" ht="12.75">
      <c r="A357" s="99" t="s">
        <v>475</v>
      </c>
      <c r="B357" s="117" t="s">
        <v>117</v>
      </c>
      <c r="C357" s="117" t="s">
        <v>476</v>
      </c>
      <c r="D357" s="105" t="s">
        <v>477</v>
      </c>
      <c r="E357" s="112">
        <v>80</v>
      </c>
    </row>
    <row r="358" spans="1:5" s="6" customFormat="1" ht="12.75">
      <c r="A358" s="99" t="s">
        <v>478</v>
      </c>
      <c r="B358" s="117" t="s">
        <v>117</v>
      </c>
      <c r="C358" s="117" t="s">
        <v>479</v>
      </c>
      <c r="D358" s="105" t="s">
        <v>480</v>
      </c>
      <c r="E358" s="112">
        <v>155</v>
      </c>
    </row>
    <row r="359" spans="1:5" s="6" customFormat="1" ht="25.5">
      <c r="A359" s="99" t="s">
        <v>481</v>
      </c>
      <c r="B359" s="117" t="s">
        <v>117</v>
      </c>
      <c r="C359" s="117" t="s">
        <v>482</v>
      </c>
      <c r="D359" s="105" t="s">
        <v>483</v>
      </c>
      <c r="E359" s="112">
        <v>75</v>
      </c>
    </row>
    <row r="360" spans="1:5" s="6" customFormat="1" ht="25.5">
      <c r="A360" s="99" t="s">
        <v>484</v>
      </c>
      <c r="B360" s="117" t="s">
        <v>117</v>
      </c>
      <c r="C360" s="234" t="s">
        <v>485</v>
      </c>
      <c r="D360" s="105" t="s">
        <v>486</v>
      </c>
      <c r="E360" s="112">
        <v>350</v>
      </c>
    </row>
    <row r="361" spans="1:5" s="6" customFormat="1" ht="25.5">
      <c r="A361" s="99" t="s">
        <v>487</v>
      </c>
      <c r="B361" s="117" t="s">
        <v>117</v>
      </c>
      <c r="C361" s="117" t="s">
        <v>488</v>
      </c>
      <c r="D361" s="105" t="s">
        <v>489</v>
      </c>
      <c r="E361" s="112">
        <v>90</v>
      </c>
    </row>
    <row r="362" spans="1:5" s="6" customFormat="1" ht="25.5">
      <c r="A362" s="99" t="s">
        <v>490</v>
      </c>
      <c r="B362" s="117" t="s">
        <v>117</v>
      </c>
      <c r="C362" s="117" t="s">
        <v>491</v>
      </c>
      <c r="D362" s="105" t="s">
        <v>492</v>
      </c>
      <c r="E362" s="112">
        <v>260</v>
      </c>
    </row>
    <row r="363" spans="1:5" s="6" customFormat="1" ht="12.75">
      <c r="A363" s="99" t="s">
        <v>493</v>
      </c>
      <c r="B363" s="117" t="s">
        <v>117</v>
      </c>
      <c r="C363" s="117" t="s">
        <v>494</v>
      </c>
      <c r="D363" s="105" t="s">
        <v>495</v>
      </c>
      <c r="E363" s="112">
        <v>290</v>
      </c>
    </row>
    <row r="364" spans="1:5" s="6" customFormat="1" ht="12.75">
      <c r="A364" s="99" t="s">
        <v>496</v>
      </c>
      <c r="B364" s="117" t="s">
        <v>117</v>
      </c>
      <c r="C364" s="117" t="s">
        <v>497</v>
      </c>
      <c r="D364" s="105" t="s">
        <v>498</v>
      </c>
      <c r="E364" s="112">
        <v>290</v>
      </c>
    </row>
    <row r="365" spans="1:5" s="6" customFormat="1" ht="12.75">
      <c r="A365" s="99" t="s">
        <v>499</v>
      </c>
      <c r="B365" s="117" t="s">
        <v>117</v>
      </c>
      <c r="C365" s="117" t="s">
        <v>500</v>
      </c>
      <c r="D365" s="105" t="s">
        <v>501</v>
      </c>
      <c r="E365" s="112">
        <v>320</v>
      </c>
    </row>
    <row r="366" spans="1:5" s="6" customFormat="1" ht="12.75">
      <c r="A366" s="99" t="s">
        <v>502</v>
      </c>
      <c r="B366" s="235" t="s">
        <v>1448</v>
      </c>
      <c r="C366" s="117" t="s">
        <v>503</v>
      </c>
      <c r="D366" s="105" t="s">
        <v>504</v>
      </c>
      <c r="E366" s="112">
        <v>390</v>
      </c>
    </row>
    <row r="367" spans="1:5" s="6" customFormat="1" ht="25.5">
      <c r="A367" s="99" t="s">
        <v>505</v>
      </c>
      <c r="B367" s="117" t="s">
        <v>1448</v>
      </c>
      <c r="C367" s="117" t="s">
        <v>506</v>
      </c>
      <c r="D367" s="105" t="s">
        <v>507</v>
      </c>
      <c r="E367" s="112">
        <v>260</v>
      </c>
    </row>
    <row r="368" spans="1:5" s="6" customFormat="1" ht="12.75">
      <c r="A368" s="99" t="s">
        <v>508</v>
      </c>
      <c r="B368" s="117" t="s">
        <v>1448</v>
      </c>
      <c r="C368" s="117" t="s">
        <v>509</v>
      </c>
      <c r="D368" s="105" t="s">
        <v>510</v>
      </c>
      <c r="E368" s="112">
        <v>320</v>
      </c>
    </row>
    <row r="369" spans="1:5" s="6" customFormat="1" ht="12.75">
      <c r="A369" s="99" t="s">
        <v>511</v>
      </c>
      <c r="B369" s="117" t="s">
        <v>117</v>
      </c>
      <c r="C369" s="117" t="s">
        <v>512</v>
      </c>
      <c r="D369" s="105" t="s">
        <v>513</v>
      </c>
      <c r="E369" s="112">
        <v>250</v>
      </c>
    </row>
    <row r="370" spans="1:5" s="6" customFormat="1" ht="25.5">
      <c r="A370" s="99" t="s">
        <v>514</v>
      </c>
      <c r="B370" s="117" t="s">
        <v>117</v>
      </c>
      <c r="C370" s="117" t="s">
        <v>515</v>
      </c>
      <c r="D370" s="105" t="s">
        <v>516</v>
      </c>
      <c r="E370" s="112">
        <v>290</v>
      </c>
    </row>
    <row r="371" spans="1:5" s="6" customFormat="1" ht="12.75">
      <c r="A371" s="99" t="s">
        <v>517</v>
      </c>
      <c r="B371" s="117" t="s">
        <v>117</v>
      </c>
      <c r="C371" s="117" t="s">
        <v>518</v>
      </c>
      <c r="D371" s="105" t="s">
        <v>519</v>
      </c>
      <c r="E371" s="112">
        <v>290</v>
      </c>
    </row>
    <row r="372" spans="1:5" s="6" customFormat="1" ht="25.5">
      <c r="A372" s="99" t="s">
        <v>520</v>
      </c>
      <c r="B372" s="117" t="s">
        <v>117</v>
      </c>
      <c r="C372" s="117" t="s">
        <v>521</v>
      </c>
      <c r="D372" s="105" t="s">
        <v>522</v>
      </c>
      <c r="E372" s="112">
        <v>290</v>
      </c>
    </row>
    <row r="373" spans="1:5" s="6" customFormat="1" ht="12.75">
      <c r="A373" s="99" t="s">
        <v>523</v>
      </c>
      <c r="B373" s="117" t="s">
        <v>117</v>
      </c>
      <c r="C373" s="117" t="s">
        <v>524</v>
      </c>
      <c r="D373" s="105" t="s">
        <v>525</v>
      </c>
      <c r="E373" s="112">
        <v>210</v>
      </c>
    </row>
    <row r="374" spans="1:5" s="6" customFormat="1" ht="12.75">
      <c r="A374" s="99" t="s">
        <v>526</v>
      </c>
      <c r="B374" s="117" t="s">
        <v>117</v>
      </c>
      <c r="C374" s="233" t="s">
        <v>527</v>
      </c>
      <c r="D374" s="105" t="s">
        <v>528</v>
      </c>
      <c r="E374" s="112">
        <v>210</v>
      </c>
    </row>
    <row r="375" spans="1:5" s="6" customFormat="1" ht="15.75">
      <c r="A375" s="99" t="s">
        <v>529</v>
      </c>
      <c r="B375" s="117" t="s">
        <v>117</v>
      </c>
      <c r="C375" s="117" t="s">
        <v>530</v>
      </c>
      <c r="D375" s="105" t="s">
        <v>1486</v>
      </c>
      <c r="E375" s="112">
        <v>290</v>
      </c>
    </row>
    <row r="376" spans="1:5" s="6" customFormat="1" ht="12.75">
      <c r="A376" s="99" t="s">
        <v>531</v>
      </c>
      <c r="B376" s="117" t="s">
        <v>117</v>
      </c>
      <c r="C376" s="117" t="s">
        <v>532</v>
      </c>
      <c r="D376" s="105" t="s">
        <v>533</v>
      </c>
      <c r="E376" s="112">
        <v>390</v>
      </c>
    </row>
    <row r="377" spans="1:5" s="6" customFormat="1" ht="12.75">
      <c r="A377" s="99" t="s">
        <v>534</v>
      </c>
      <c r="B377" s="117" t="s">
        <v>117</v>
      </c>
      <c r="C377" s="117" t="s">
        <v>535</v>
      </c>
      <c r="D377" s="105" t="s">
        <v>536</v>
      </c>
      <c r="E377" s="112">
        <v>320</v>
      </c>
    </row>
    <row r="378" spans="1:5" s="6" customFormat="1" ht="12.75">
      <c r="A378" s="99" t="s">
        <v>537</v>
      </c>
      <c r="B378" s="117" t="s">
        <v>117</v>
      </c>
      <c r="C378" s="117" t="s">
        <v>538</v>
      </c>
      <c r="D378" s="105" t="s">
        <v>539</v>
      </c>
      <c r="E378" s="112">
        <v>900</v>
      </c>
    </row>
    <row r="379" spans="1:5" s="6" customFormat="1" ht="12.75">
      <c r="A379" s="99" t="s">
        <v>540</v>
      </c>
      <c r="B379" s="117" t="s">
        <v>117</v>
      </c>
      <c r="C379" s="117" t="s">
        <v>541</v>
      </c>
      <c r="D379" s="105" t="s">
        <v>542</v>
      </c>
      <c r="E379" s="112">
        <v>380</v>
      </c>
    </row>
    <row r="380" spans="1:5" s="6" customFormat="1" ht="12.75">
      <c r="A380" s="99" t="s">
        <v>543</v>
      </c>
      <c r="B380" s="117" t="s">
        <v>117</v>
      </c>
      <c r="C380" s="117" t="s">
        <v>544</v>
      </c>
      <c r="D380" s="105" t="s">
        <v>545</v>
      </c>
      <c r="E380" s="112">
        <v>350</v>
      </c>
    </row>
    <row r="381" spans="1:5" s="6" customFormat="1" ht="12.75">
      <c r="A381" s="99" t="s">
        <v>546</v>
      </c>
      <c r="B381" s="117" t="s">
        <v>117</v>
      </c>
      <c r="C381" s="233" t="s">
        <v>547</v>
      </c>
      <c r="D381" s="105" t="s">
        <v>548</v>
      </c>
      <c r="E381" s="112">
        <v>220</v>
      </c>
    </row>
    <row r="382" spans="1:5" s="6" customFormat="1" ht="12.75">
      <c r="A382" s="99" t="s">
        <v>549</v>
      </c>
      <c r="B382" s="117" t="s">
        <v>117</v>
      </c>
      <c r="C382" s="117" t="s">
        <v>550</v>
      </c>
      <c r="D382" s="105" t="s">
        <v>551</v>
      </c>
      <c r="E382" s="112">
        <v>290</v>
      </c>
    </row>
    <row r="383" spans="1:5" s="6" customFormat="1" ht="38.25">
      <c r="A383" s="99" t="s">
        <v>552</v>
      </c>
      <c r="B383" s="117" t="s">
        <v>117</v>
      </c>
      <c r="C383" s="117" t="s">
        <v>553</v>
      </c>
      <c r="D383" s="105" t="s">
        <v>554</v>
      </c>
      <c r="E383" s="112">
        <v>65</v>
      </c>
    </row>
    <row r="384" spans="1:5" s="6" customFormat="1" ht="12.75">
      <c r="A384" s="99" t="s">
        <v>555</v>
      </c>
      <c r="B384" s="117" t="s">
        <v>117</v>
      </c>
      <c r="C384" s="117" t="s">
        <v>556</v>
      </c>
      <c r="D384" s="105" t="s">
        <v>557</v>
      </c>
      <c r="E384" s="112">
        <v>50</v>
      </c>
    </row>
    <row r="385" spans="1:5" s="6" customFormat="1" ht="12.75">
      <c r="A385" s="99" t="s">
        <v>1487</v>
      </c>
      <c r="B385" s="117" t="s">
        <v>117</v>
      </c>
      <c r="C385" s="117" t="s">
        <v>1488</v>
      </c>
      <c r="D385" s="236" t="s">
        <v>1489</v>
      </c>
      <c r="E385" s="112">
        <v>200</v>
      </c>
    </row>
    <row r="386" spans="1:5" s="6" customFormat="1" ht="12.75">
      <c r="A386" s="99" t="s">
        <v>1490</v>
      </c>
      <c r="B386" s="117" t="s">
        <v>117</v>
      </c>
      <c r="C386" s="117" t="s">
        <v>1491</v>
      </c>
      <c r="D386" s="236" t="s">
        <v>1492</v>
      </c>
      <c r="E386" s="112">
        <v>80</v>
      </c>
    </row>
    <row r="387" spans="1:5" s="6" customFormat="1" ht="12.75">
      <c r="A387" s="99" t="s">
        <v>1493</v>
      </c>
      <c r="B387" s="117" t="s">
        <v>117</v>
      </c>
      <c r="C387" s="117" t="s">
        <v>1491</v>
      </c>
      <c r="D387" s="236" t="s">
        <v>1494</v>
      </c>
      <c r="E387" s="112">
        <v>95</v>
      </c>
    </row>
    <row r="388" spans="1:5" s="6" customFormat="1" ht="12.75">
      <c r="A388" s="99" t="s">
        <v>1495</v>
      </c>
      <c r="B388" s="117" t="s">
        <v>117</v>
      </c>
      <c r="C388" s="117" t="s">
        <v>1496</v>
      </c>
      <c r="D388" s="236" t="s">
        <v>1497</v>
      </c>
      <c r="E388" s="112">
        <v>95</v>
      </c>
    </row>
    <row r="389" spans="1:5" s="6" customFormat="1" ht="12.75">
      <c r="A389" s="99" t="s">
        <v>1498</v>
      </c>
      <c r="B389" s="117" t="s">
        <v>117</v>
      </c>
      <c r="C389" s="117" t="s">
        <v>1496</v>
      </c>
      <c r="D389" s="236" t="s">
        <v>1499</v>
      </c>
      <c r="E389" s="112">
        <v>130</v>
      </c>
    </row>
    <row r="390" spans="1:5" s="6" customFormat="1" ht="12.75">
      <c r="A390" s="99" t="s">
        <v>1500</v>
      </c>
      <c r="B390" s="117"/>
      <c r="C390" s="237"/>
      <c r="D390" s="218" t="s">
        <v>1501</v>
      </c>
      <c r="E390" s="238">
        <f>217+60</f>
        <v>277</v>
      </c>
    </row>
    <row r="391" spans="1:5" s="6" customFormat="1" ht="12.75">
      <c r="A391" s="99" t="s">
        <v>1502</v>
      </c>
      <c r="B391" s="117"/>
      <c r="C391" s="237"/>
      <c r="D391" s="218" t="s">
        <v>1503</v>
      </c>
      <c r="E391" s="238">
        <f>215+60</f>
        <v>275</v>
      </c>
    </row>
    <row r="392" spans="1:5" s="6" customFormat="1" ht="12.75">
      <c r="A392" s="99" t="s">
        <v>1504</v>
      </c>
      <c r="B392" s="117"/>
      <c r="C392" s="237"/>
      <c r="D392" s="218" t="s">
        <v>1505</v>
      </c>
      <c r="E392" s="238">
        <f>220+60</f>
        <v>280</v>
      </c>
    </row>
    <row r="393" spans="1:5" s="6" customFormat="1" ht="12.75">
      <c r="A393" s="99" t="s">
        <v>1506</v>
      </c>
      <c r="B393" s="117"/>
      <c r="C393" s="237"/>
      <c r="D393" s="218" t="s">
        <v>1507</v>
      </c>
      <c r="E393" s="238">
        <f>232+60</f>
        <v>292</v>
      </c>
    </row>
    <row r="394" spans="1:5" s="6" customFormat="1" ht="12.75">
      <c r="A394" s="99" t="s">
        <v>1508</v>
      </c>
      <c r="B394" s="117"/>
      <c r="C394" s="237"/>
      <c r="D394" s="218" t="s">
        <v>1509</v>
      </c>
      <c r="E394" s="238">
        <f>473+60</f>
        <v>533</v>
      </c>
    </row>
    <row r="395" spans="1:5" s="6" customFormat="1" ht="12.75">
      <c r="A395" s="99" t="s">
        <v>1510</v>
      </c>
      <c r="B395" s="117"/>
      <c r="C395" s="237"/>
      <c r="D395" s="115" t="s">
        <v>1511</v>
      </c>
      <c r="E395" s="238">
        <f>300+60</f>
        <v>360</v>
      </c>
    </row>
    <row r="396" spans="1:5" s="6" customFormat="1" ht="25.5">
      <c r="A396" s="99" t="s">
        <v>1512</v>
      </c>
      <c r="B396" s="117" t="s">
        <v>117</v>
      </c>
      <c r="C396" s="217" t="s">
        <v>1400</v>
      </c>
      <c r="D396" s="218" t="s">
        <v>1695</v>
      </c>
      <c r="E396" s="238">
        <f>217+60</f>
        <v>277</v>
      </c>
    </row>
    <row r="397" spans="1:5" s="6" customFormat="1" ht="25.5">
      <c r="A397" s="99" t="s">
        <v>1513</v>
      </c>
      <c r="B397" s="117" t="s">
        <v>117</v>
      </c>
      <c r="C397" s="217" t="s">
        <v>1692</v>
      </c>
      <c r="D397" s="218" t="s">
        <v>1693</v>
      </c>
      <c r="E397" s="238">
        <f>157+60</f>
        <v>217</v>
      </c>
    </row>
    <row r="398" spans="1:5" s="6" customFormat="1" ht="51">
      <c r="A398" s="99" t="s">
        <v>1514</v>
      </c>
      <c r="B398" s="117"/>
      <c r="C398" s="237"/>
      <c r="D398" s="218" t="s">
        <v>1515</v>
      </c>
      <c r="E398" s="238">
        <f>453+60</f>
        <v>513</v>
      </c>
    </row>
    <row r="399" spans="1:5" s="6" customFormat="1" ht="25.5">
      <c r="A399" s="99" t="s">
        <v>1516</v>
      </c>
      <c r="B399" s="117"/>
      <c r="C399" s="237"/>
      <c r="D399" s="218" t="s">
        <v>1517</v>
      </c>
      <c r="E399" s="238">
        <f>259+60</f>
        <v>319</v>
      </c>
    </row>
    <row r="400" spans="1:5" s="6" customFormat="1" ht="25.5">
      <c r="A400" s="93" t="s">
        <v>1518</v>
      </c>
      <c r="B400" s="239"/>
      <c r="C400" s="240"/>
      <c r="D400" s="241" t="s">
        <v>1519</v>
      </c>
      <c r="E400" s="242">
        <f>187+50</f>
        <v>237</v>
      </c>
    </row>
    <row r="401" spans="1:5" s="6" customFormat="1" ht="25.5">
      <c r="A401" s="190"/>
      <c r="B401" s="194"/>
      <c r="C401" s="191"/>
      <c r="D401" s="192" t="s">
        <v>1426</v>
      </c>
      <c r="E401" s="193"/>
    </row>
    <row r="402" spans="1:5" s="6" customFormat="1" ht="12.75">
      <c r="A402" s="99" t="s">
        <v>558</v>
      </c>
      <c r="B402" s="102" t="s">
        <v>117</v>
      </c>
      <c r="C402" s="99" t="s">
        <v>559</v>
      </c>
      <c r="D402" s="104" t="s">
        <v>1520</v>
      </c>
      <c r="E402" s="112">
        <v>120</v>
      </c>
    </row>
    <row r="403" spans="1:5" s="6" customFormat="1" ht="12.75">
      <c r="A403" s="99" t="s">
        <v>1062</v>
      </c>
      <c r="B403" s="102" t="s">
        <v>117</v>
      </c>
      <c r="C403" s="99" t="s">
        <v>559</v>
      </c>
      <c r="D403" s="104" t="s">
        <v>1521</v>
      </c>
      <c r="E403" s="112">
        <v>150</v>
      </c>
    </row>
    <row r="404" spans="1:5" s="6" customFormat="1" ht="25.5">
      <c r="A404" s="99" t="s">
        <v>1063</v>
      </c>
      <c r="B404" s="102" t="s">
        <v>117</v>
      </c>
      <c r="C404" s="103" t="s">
        <v>1064</v>
      </c>
      <c r="D404" s="105" t="s">
        <v>1522</v>
      </c>
      <c r="E404" s="112">
        <v>30</v>
      </c>
    </row>
    <row r="405" spans="1:5" s="6" customFormat="1" ht="12.75">
      <c r="A405" s="99" t="s">
        <v>1065</v>
      </c>
      <c r="B405" s="102" t="s">
        <v>117</v>
      </c>
      <c r="C405" s="103" t="s">
        <v>1066</v>
      </c>
      <c r="D405" s="105" t="s">
        <v>1523</v>
      </c>
      <c r="E405" s="112">
        <v>100</v>
      </c>
    </row>
    <row r="406" spans="1:5" s="6" customFormat="1" ht="12.75">
      <c r="A406" s="99" t="s">
        <v>1067</v>
      </c>
      <c r="B406" s="102" t="s">
        <v>117</v>
      </c>
      <c r="C406" s="99" t="s">
        <v>1068</v>
      </c>
      <c r="D406" s="104" t="s">
        <v>1749</v>
      </c>
      <c r="E406" s="112">
        <v>40</v>
      </c>
    </row>
    <row r="407" spans="1:5" s="6" customFormat="1" ht="12.75">
      <c r="A407" s="99" t="s">
        <v>1069</v>
      </c>
      <c r="B407" s="100"/>
      <c r="C407" s="99"/>
      <c r="D407" s="104" t="s">
        <v>1524</v>
      </c>
      <c r="E407" s="112">
        <v>100</v>
      </c>
    </row>
    <row r="408" spans="1:5" s="6" customFormat="1" ht="12.75">
      <c r="A408" s="99" t="s">
        <v>1070</v>
      </c>
      <c r="B408" s="102" t="s">
        <v>117</v>
      </c>
      <c r="C408" s="103" t="s">
        <v>1071</v>
      </c>
      <c r="D408" s="105" t="s">
        <v>1072</v>
      </c>
      <c r="E408" s="112">
        <v>60</v>
      </c>
    </row>
    <row r="409" spans="1:5" s="6" customFormat="1" ht="12.75">
      <c r="A409" s="99" t="s">
        <v>1073</v>
      </c>
      <c r="B409" s="100"/>
      <c r="C409" s="99"/>
      <c r="D409" s="104" t="s">
        <v>1750</v>
      </c>
      <c r="E409" s="112">
        <v>100</v>
      </c>
    </row>
    <row r="410" spans="1:5" s="6" customFormat="1" ht="12.75">
      <c r="A410" s="116" t="s">
        <v>1074</v>
      </c>
      <c r="B410" s="119"/>
      <c r="C410" s="116"/>
      <c r="D410" s="104" t="s">
        <v>1075</v>
      </c>
      <c r="E410" s="112">
        <v>65</v>
      </c>
    </row>
    <row r="411" spans="1:5" s="6" customFormat="1" ht="12.75">
      <c r="A411" s="99" t="s">
        <v>1076</v>
      </c>
      <c r="B411" s="100"/>
      <c r="C411" s="99"/>
      <c r="D411" s="104" t="s">
        <v>1525</v>
      </c>
      <c r="E411" s="112">
        <v>65</v>
      </c>
    </row>
    <row r="412" spans="1:5" s="6" customFormat="1" ht="12.75">
      <c r="A412" s="99" t="s">
        <v>1077</v>
      </c>
      <c r="B412" s="100"/>
      <c r="C412" s="99"/>
      <c r="D412" s="104" t="s">
        <v>1526</v>
      </c>
      <c r="E412" s="112">
        <v>95</v>
      </c>
    </row>
    <row r="413" spans="1:5" s="6" customFormat="1" ht="12.75">
      <c r="A413" s="99" t="s">
        <v>1078</v>
      </c>
      <c r="B413" s="100"/>
      <c r="C413" s="99"/>
      <c r="D413" s="104" t="s">
        <v>1527</v>
      </c>
      <c r="E413" s="112">
        <v>95</v>
      </c>
    </row>
    <row r="414" spans="1:5" s="6" customFormat="1" ht="12.75">
      <c r="A414" s="99" t="s">
        <v>1079</v>
      </c>
      <c r="B414" s="102" t="s">
        <v>117</v>
      </c>
      <c r="C414" s="99" t="s">
        <v>559</v>
      </c>
      <c r="D414" s="104" t="s">
        <v>1528</v>
      </c>
      <c r="E414" s="112">
        <v>90</v>
      </c>
    </row>
    <row r="415" spans="1:5" s="6" customFormat="1" ht="12.75">
      <c r="A415" s="99" t="s">
        <v>1080</v>
      </c>
      <c r="B415" s="100"/>
      <c r="C415" s="99"/>
      <c r="D415" s="104" t="s">
        <v>1529</v>
      </c>
      <c r="E415" s="112">
        <v>70</v>
      </c>
    </row>
    <row r="416" spans="1:5" s="6" customFormat="1" ht="12.75">
      <c r="A416" s="106" t="s">
        <v>1081</v>
      </c>
      <c r="B416" s="102" t="s">
        <v>117</v>
      </c>
      <c r="C416" s="103" t="s">
        <v>1082</v>
      </c>
      <c r="D416" s="105" t="s">
        <v>1083</v>
      </c>
      <c r="E416" s="112">
        <v>30</v>
      </c>
    </row>
    <row r="417" spans="1:5" s="6" customFormat="1" ht="12.75">
      <c r="A417" s="99" t="s">
        <v>1084</v>
      </c>
      <c r="B417" s="102" t="s">
        <v>117</v>
      </c>
      <c r="C417" s="103" t="s">
        <v>1085</v>
      </c>
      <c r="D417" s="105" t="s">
        <v>1086</v>
      </c>
      <c r="E417" s="112">
        <v>120</v>
      </c>
    </row>
    <row r="418" spans="1:5" s="6" customFormat="1" ht="12.75">
      <c r="A418" s="99" t="s">
        <v>1087</v>
      </c>
      <c r="B418" s="102" t="s">
        <v>117</v>
      </c>
      <c r="C418" s="103" t="s">
        <v>1088</v>
      </c>
      <c r="D418" s="105" t="s">
        <v>1089</v>
      </c>
      <c r="E418" s="112">
        <v>50</v>
      </c>
    </row>
    <row r="419" spans="1:5" s="6" customFormat="1" ht="12.75">
      <c r="A419" s="190"/>
      <c r="B419" s="191"/>
      <c r="C419" s="191"/>
      <c r="D419" s="210" t="s">
        <v>1090</v>
      </c>
      <c r="E419" s="193"/>
    </row>
    <row r="420" spans="1:5" s="6" customFormat="1" ht="12.75">
      <c r="A420" s="190" t="s">
        <v>1091</v>
      </c>
      <c r="B420" s="191"/>
      <c r="C420" s="191"/>
      <c r="D420" s="192" t="s">
        <v>1092</v>
      </c>
      <c r="E420" s="193"/>
    </row>
    <row r="421" spans="1:5" s="6" customFormat="1" ht="12.75">
      <c r="A421" s="99" t="s">
        <v>1093</v>
      </c>
      <c r="B421" s="102" t="s">
        <v>117</v>
      </c>
      <c r="C421" s="103" t="s">
        <v>1094</v>
      </c>
      <c r="D421" s="105" t="s">
        <v>1095</v>
      </c>
      <c r="E421" s="112">
        <v>110</v>
      </c>
    </row>
    <row r="422" spans="1:5" s="6" customFormat="1" ht="12.75">
      <c r="A422" s="99" t="s">
        <v>1096</v>
      </c>
      <c r="B422" s="102" t="s">
        <v>117</v>
      </c>
      <c r="C422" s="103" t="s">
        <v>1097</v>
      </c>
      <c r="D422" s="105" t="s">
        <v>1098</v>
      </c>
      <c r="E422" s="112">
        <v>100</v>
      </c>
    </row>
    <row r="423" spans="1:5" s="6" customFormat="1" ht="12.75">
      <c r="A423" s="99" t="s">
        <v>1099</v>
      </c>
      <c r="B423" s="102" t="s">
        <v>117</v>
      </c>
      <c r="C423" s="103" t="s">
        <v>1100</v>
      </c>
      <c r="D423" s="105" t="s">
        <v>1101</v>
      </c>
      <c r="E423" s="112">
        <v>80</v>
      </c>
    </row>
    <row r="424" spans="1:5" s="6" customFormat="1" ht="12.75">
      <c r="A424" s="99" t="s">
        <v>1102</v>
      </c>
      <c r="B424" s="102" t="s">
        <v>120</v>
      </c>
      <c r="C424" s="100" t="s">
        <v>1103</v>
      </c>
      <c r="D424" s="104" t="s">
        <v>1104</v>
      </c>
      <c r="E424" s="112">
        <v>400</v>
      </c>
    </row>
    <row r="425" spans="1:5" s="6" customFormat="1" ht="12.75">
      <c r="A425" s="99" t="s">
        <v>1105</v>
      </c>
      <c r="B425" s="102" t="s">
        <v>120</v>
      </c>
      <c r="C425" s="100" t="s">
        <v>123</v>
      </c>
      <c r="D425" s="104" t="s">
        <v>1106</v>
      </c>
      <c r="E425" s="112">
        <v>130</v>
      </c>
    </row>
    <row r="426" spans="1:5" s="6" customFormat="1" ht="12.75">
      <c r="A426" s="99" t="s">
        <v>1107</v>
      </c>
      <c r="B426" s="102" t="s">
        <v>120</v>
      </c>
      <c r="C426" s="100" t="s">
        <v>1108</v>
      </c>
      <c r="D426" s="104" t="s">
        <v>1109</v>
      </c>
      <c r="E426" s="112">
        <v>90</v>
      </c>
    </row>
    <row r="427" spans="1:5" s="6" customFormat="1" ht="12.75">
      <c r="A427" s="99" t="s">
        <v>1110</v>
      </c>
      <c r="B427" s="102" t="s">
        <v>120</v>
      </c>
      <c r="C427" s="100" t="s">
        <v>1111</v>
      </c>
      <c r="D427" s="104" t="s">
        <v>1112</v>
      </c>
      <c r="E427" s="112">
        <v>115</v>
      </c>
    </row>
    <row r="428" spans="1:5" s="6" customFormat="1" ht="12.75">
      <c r="A428" s="99" t="s">
        <v>1113</v>
      </c>
      <c r="B428" s="102" t="s">
        <v>120</v>
      </c>
      <c r="C428" s="100" t="s">
        <v>125</v>
      </c>
      <c r="D428" s="104" t="s">
        <v>126</v>
      </c>
      <c r="E428" s="112">
        <v>100</v>
      </c>
    </row>
    <row r="429" spans="1:5" s="6" customFormat="1" ht="12.75">
      <c r="A429" s="99" t="s">
        <v>1114</v>
      </c>
      <c r="B429" s="102" t="s">
        <v>120</v>
      </c>
      <c r="C429" s="100" t="s">
        <v>121</v>
      </c>
      <c r="D429" s="104" t="s">
        <v>122</v>
      </c>
      <c r="E429" s="112">
        <v>165</v>
      </c>
    </row>
    <row r="430" spans="1:5" s="6" customFormat="1" ht="12.75">
      <c r="A430" s="99" t="s">
        <v>1115</v>
      </c>
      <c r="B430" s="102" t="s">
        <v>120</v>
      </c>
      <c r="C430" s="100" t="s">
        <v>123</v>
      </c>
      <c r="D430" s="104" t="s">
        <v>124</v>
      </c>
      <c r="E430" s="112">
        <v>100</v>
      </c>
    </row>
    <row r="431" spans="1:5" s="6" customFormat="1" ht="12.75">
      <c r="A431" s="190" t="s">
        <v>1116</v>
      </c>
      <c r="B431" s="194"/>
      <c r="C431" s="191"/>
      <c r="D431" s="192" t="s">
        <v>1117</v>
      </c>
      <c r="E431" s="193"/>
    </row>
    <row r="432" spans="1:5" s="6" customFormat="1" ht="12.75">
      <c r="A432" s="99" t="s">
        <v>1118</v>
      </c>
      <c r="B432" s="102" t="s">
        <v>117</v>
      </c>
      <c r="C432" s="99" t="s">
        <v>1119</v>
      </c>
      <c r="D432" s="104" t="s">
        <v>1120</v>
      </c>
      <c r="E432" s="112">
        <v>300</v>
      </c>
    </row>
    <row r="433" spans="1:5" s="6" customFormat="1" ht="12.75">
      <c r="A433" s="99" t="s">
        <v>1121</v>
      </c>
      <c r="B433" s="102" t="s">
        <v>117</v>
      </c>
      <c r="C433" s="99" t="s">
        <v>1122</v>
      </c>
      <c r="D433" s="104" t="s">
        <v>1123</v>
      </c>
      <c r="E433" s="112">
        <v>160</v>
      </c>
    </row>
    <row r="434" spans="1:5" s="6" customFormat="1" ht="12.75">
      <c r="A434" s="99" t="s">
        <v>1530</v>
      </c>
      <c r="B434" s="102" t="s">
        <v>117</v>
      </c>
      <c r="C434" s="99" t="s">
        <v>1122</v>
      </c>
      <c r="D434" s="104" t="s">
        <v>1531</v>
      </c>
      <c r="E434" s="112">
        <v>500</v>
      </c>
    </row>
    <row r="435" spans="1:5" s="6" customFormat="1" ht="12.75">
      <c r="A435" s="99" t="s">
        <v>1124</v>
      </c>
      <c r="B435" s="102" t="s">
        <v>117</v>
      </c>
      <c r="C435" s="103" t="s">
        <v>1125</v>
      </c>
      <c r="D435" s="105" t="s">
        <v>1126</v>
      </c>
      <c r="E435" s="112">
        <v>230</v>
      </c>
    </row>
    <row r="436" spans="1:5" s="6" customFormat="1" ht="25.5">
      <c r="A436" s="99" t="s">
        <v>1127</v>
      </c>
      <c r="B436" s="102" t="s">
        <v>117</v>
      </c>
      <c r="C436" s="99" t="s">
        <v>1128</v>
      </c>
      <c r="D436" s="104" t="s">
        <v>1129</v>
      </c>
      <c r="E436" s="112">
        <v>700</v>
      </c>
    </row>
    <row r="437" spans="1:5" s="6" customFormat="1" ht="12.75">
      <c r="A437" s="99" t="s">
        <v>1130</v>
      </c>
      <c r="B437" s="102" t="s">
        <v>117</v>
      </c>
      <c r="C437" s="99" t="s">
        <v>1131</v>
      </c>
      <c r="D437" s="104" t="s">
        <v>1132</v>
      </c>
      <c r="E437" s="112">
        <v>350</v>
      </c>
    </row>
    <row r="438" spans="1:5" s="6" customFormat="1" ht="12.75">
      <c r="A438" s="99" t="s">
        <v>1133</v>
      </c>
      <c r="B438" s="102" t="s">
        <v>117</v>
      </c>
      <c r="C438" s="99" t="s">
        <v>1134</v>
      </c>
      <c r="D438" s="104" t="s">
        <v>1135</v>
      </c>
      <c r="E438" s="112">
        <v>200</v>
      </c>
    </row>
    <row r="439" spans="1:5" s="6" customFormat="1" ht="25.5">
      <c r="A439" s="99" t="s">
        <v>1136</v>
      </c>
      <c r="B439" s="102" t="s">
        <v>117</v>
      </c>
      <c r="C439" s="103" t="s">
        <v>1137</v>
      </c>
      <c r="D439" s="105" t="s">
        <v>1138</v>
      </c>
      <c r="E439" s="112">
        <v>280</v>
      </c>
    </row>
    <row r="440" spans="1:5" s="6" customFormat="1" ht="12.75">
      <c r="A440" s="99" t="s">
        <v>1140</v>
      </c>
      <c r="B440" s="102" t="s">
        <v>117</v>
      </c>
      <c r="C440" s="103" t="s">
        <v>1141</v>
      </c>
      <c r="D440" s="105" t="s">
        <v>1142</v>
      </c>
      <c r="E440" s="112">
        <v>170</v>
      </c>
    </row>
    <row r="441" spans="1:5" s="6" customFormat="1" ht="12.75">
      <c r="A441" s="99" t="s">
        <v>1143</v>
      </c>
      <c r="B441" s="102" t="s">
        <v>117</v>
      </c>
      <c r="C441" s="103" t="s">
        <v>1144</v>
      </c>
      <c r="D441" s="105" t="s">
        <v>1145</v>
      </c>
      <c r="E441" s="112">
        <v>4000</v>
      </c>
    </row>
    <row r="442" spans="1:5" s="6" customFormat="1" ht="12.75">
      <c r="A442" s="99" t="s">
        <v>1146</v>
      </c>
      <c r="B442" s="102"/>
      <c r="C442" s="99"/>
      <c r="D442" s="104" t="s">
        <v>1147</v>
      </c>
      <c r="E442" s="112">
        <v>90</v>
      </c>
    </row>
    <row r="443" spans="1:5" s="6" customFormat="1" ht="12.75">
      <c r="A443" s="99" t="s">
        <v>1148</v>
      </c>
      <c r="B443" s="102"/>
      <c r="C443" s="99"/>
      <c r="D443" s="104" t="s">
        <v>1149</v>
      </c>
      <c r="E443" s="112">
        <v>350</v>
      </c>
    </row>
    <row r="444" spans="1:5" s="6" customFormat="1" ht="12.75">
      <c r="A444" s="99" t="s">
        <v>1150</v>
      </c>
      <c r="B444" s="102"/>
      <c r="C444" s="99"/>
      <c r="D444" s="104" t="s">
        <v>1151</v>
      </c>
      <c r="E444" s="112">
        <v>180</v>
      </c>
    </row>
    <row r="445" spans="1:5" s="6" customFormat="1" ht="12.75">
      <c r="A445" s="99" t="s">
        <v>1152</v>
      </c>
      <c r="B445" s="102" t="s">
        <v>117</v>
      </c>
      <c r="C445" s="103" t="s">
        <v>1153</v>
      </c>
      <c r="D445" s="105" t="s">
        <v>1154</v>
      </c>
      <c r="E445" s="112">
        <v>400</v>
      </c>
    </row>
    <row r="446" spans="1:5" s="6" customFormat="1" ht="12.75">
      <c r="A446" s="99" t="s">
        <v>1155</v>
      </c>
      <c r="B446" s="102"/>
      <c r="C446" s="99"/>
      <c r="D446" s="104" t="s">
        <v>1156</v>
      </c>
      <c r="E446" s="112">
        <v>550</v>
      </c>
    </row>
    <row r="447" spans="1:5" s="6" customFormat="1" ht="12.75">
      <c r="A447" s="99" t="s">
        <v>1157</v>
      </c>
      <c r="B447" s="102"/>
      <c r="C447" s="99"/>
      <c r="D447" s="104" t="s">
        <v>1158</v>
      </c>
      <c r="E447" s="112">
        <v>100</v>
      </c>
    </row>
    <row r="448" spans="1:5" s="6" customFormat="1" ht="12.75">
      <c r="A448" s="108" t="s">
        <v>1159</v>
      </c>
      <c r="B448" s="102"/>
      <c r="C448" s="108"/>
      <c r="D448" s="104" t="s">
        <v>1160</v>
      </c>
      <c r="E448" s="112">
        <v>50</v>
      </c>
    </row>
    <row r="449" spans="1:5" s="6" customFormat="1" ht="12.75">
      <c r="A449" s="190" t="s">
        <v>1161</v>
      </c>
      <c r="B449" s="191"/>
      <c r="C449" s="191"/>
      <c r="D449" s="192" t="s">
        <v>1162</v>
      </c>
      <c r="E449" s="193"/>
    </row>
    <row r="450" spans="1:5" s="6" customFormat="1" ht="12.75">
      <c r="A450" s="99" t="s">
        <v>1163</v>
      </c>
      <c r="B450" s="100"/>
      <c r="C450" s="99"/>
      <c r="D450" s="104" t="s">
        <v>1164</v>
      </c>
      <c r="E450" s="112">
        <v>40</v>
      </c>
    </row>
    <row r="451" spans="1:5" s="6" customFormat="1" ht="12.75">
      <c r="A451" s="99" t="s">
        <v>1165</v>
      </c>
      <c r="B451" s="102" t="s">
        <v>117</v>
      </c>
      <c r="C451" s="103" t="s">
        <v>1166</v>
      </c>
      <c r="D451" s="105" t="s">
        <v>1167</v>
      </c>
      <c r="E451" s="112">
        <v>110</v>
      </c>
    </row>
    <row r="452" spans="1:5" s="6" customFormat="1" ht="12.75">
      <c r="A452" s="99" t="s">
        <v>1168</v>
      </c>
      <c r="B452" s="102" t="s">
        <v>117</v>
      </c>
      <c r="C452" s="103" t="s">
        <v>1169</v>
      </c>
      <c r="D452" s="105" t="s">
        <v>1170</v>
      </c>
      <c r="E452" s="112">
        <v>300</v>
      </c>
    </row>
    <row r="453" spans="1:5" s="6" customFormat="1" ht="12.75">
      <c r="A453" s="99" t="s">
        <v>1171</v>
      </c>
      <c r="B453" s="102" t="s">
        <v>117</v>
      </c>
      <c r="C453" s="103" t="s">
        <v>1172</v>
      </c>
      <c r="D453" s="105" t="s">
        <v>1173</v>
      </c>
      <c r="E453" s="112">
        <v>70</v>
      </c>
    </row>
    <row r="454" spans="1:5" s="6" customFormat="1" ht="12.75">
      <c r="A454" s="99" t="s">
        <v>1174</v>
      </c>
      <c r="B454" s="102" t="s">
        <v>117</v>
      </c>
      <c r="C454" s="103" t="s">
        <v>1175</v>
      </c>
      <c r="D454" s="105" t="s">
        <v>1176</v>
      </c>
      <c r="E454" s="112">
        <v>100</v>
      </c>
    </row>
    <row r="455" spans="1:5" s="6" customFormat="1" ht="12.75">
      <c r="A455" s="99" t="s">
        <v>1177</v>
      </c>
      <c r="B455" s="102"/>
      <c r="C455" s="99"/>
      <c r="D455" s="104" t="s">
        <v>1178</v>
      </c>
      <c r="E455" s="112">
        <v>80</v>
      </c>
    </row>
    <row r="456" spans="1:5" s="6" customFormat="1" ht="12.75">
      <c r="A456" s="99" t="s">
        <v>1179</v>
      </c>
      <c r="B456" s="102" t="s">
        <v>117</v>
      </c>
      <c r="C456" s="103" t="s">
        <v>1180</v>
      </c>
      <c r="D456" s="105" t="s">
        <v>1181</v>
      </c>
      <c r="E456" s="112">
        <v>180</v>
      </c>
    </row>
    <row r="457" spans="1:5" s="6" customFormat="1" ht="12.75">
      <c r="A457" s="99" t="s">
        <v>1182</v>
      </c>
      <c r="B457" s="102"/>
      <c r="C457" s="103"/>
      <c r="D457" s="105" t="s">
        <v>1183</v>
      </c>
      <c r="E457" s="112">
        <v>150</v>
      </c>
    </row>
    <row r="458" spans="1:5" s="6" customFormat="1" ht="12.75">
      <c r="A458" s="99" t="s">
        <v>1184</v>
      </c>
      <c r="B458" s="102"/>
      <c r="C458" s="99"/>
      <c r="D458" s="104" t="s">
        <v>1185</v>
      </c>
      <c r="E458" s="112">
        <v>70</v>
      </c>
    </row>
    <row r="459" spans="1:5" s="6" customFormat="1" ht="12.75">
      <c r="A459" s="99" t="s">
        <v>1186</v>
      </c>
      <c r="B459" s="102" t="s">
        <v>117</v>
      </c>
      <c r="C459" s="99" t="s">
        <v>129</v>
      </c>
      <c r="D459" s="104" t="s">
        <v>130</v>
      </c>
      <c r="E459" s="112">
        <v>160</v>
      </c>
    </row>
    <row r="460" spans="1:5" s="6" customFormat="1" ht="12.75">
      <c r="A460" s="99" t="s">
        <v>1187</v>
      </c>
      <c r="B460" s="102" t="s">
        <v>117</v>
      </c>
      <c r="C460" s="103" t="s">
        <v>1188</v>
      </c>
      <c r="D460" s="105" t="s">
        <v>1189</v>
      </c>
      <c r="E460" s="112">
        <v>150</v>
      </c>
    </row>
    <row r="461" spans="1:5" s="6" customFormat="1" ht="12.75">
      <c r="A461" s="99" t="s">
        <v>1190</v>
      </c>
      <c r="B461" s="102" t="s">
        <v>117</v>
      </c>
      <c r="C461" s="103" t="s">
        <v>127</v>
      </c>
      <c r="D461" s="105" t="s">
        <v>128</v>
      </c>
      <c r="E461" s="112">
        <v>60</v>
      </c>
    </row>
    <row r="462" spans="1:5" s="6" customFormat="1" ht="25.5">
      <c r="A462" s="99" t="s">
        <v>1191</v>
      </c>
      <c r="B462" s="102" t="s">
        <v>117</v>
      </c>
      <c r="C462" s="103" t="s">
        <v>1192</v>
      </c>
      <c r="D462" s="105" t="s">
        <v>1193</v>
      </c>
      <c r="E462" s="112">
        <v>80</v>
      </c>
    </row>
    <row r="463" spans="1:5" s="6" customFormat="1" ht="12.75">
      <c r="A463" s="99" t="s">
        <v>1194</v>
      </c>
      <c r="B463" s="102"/>
      <c r="C463" s="99"/>
      <c r="D463" s="104" t="s">
        <v>1195</v>
      </c>
      <c r="E463" s="112">
        <v>80</v>
      </c>
    </row>
    <row r="464" spans="1:5" ht="12.75">
      <c r="A464" s="99" t="s">
        <v>1196</v>
      </c>
      <c r="B464" s="102"/>
      <c r="C464" s="99"/>
      <c r="D464" s="104" t="s">
        <v>1197</v>
      </c>
      <c r="E464" s="112">
        <v>280</v>
      </c>
    </row>
    <row r="465" spans="1:5" ht="12.75">
      <c r="A465" s="99" t="s">
        <v>1198</v>
      </c>
      <c r="B465" s="102"/>
      <c r="C465" s="99"/>
      <c r="D465" s="104" t="s">
        <v>1199</v>
      </c>
      <c r="E465" s="112">
        <v>140</v>
      </c>
    </row>
    <row r="466" spans="1:5" ht="12.75">
      <c r="A466" s="99" t="s">
        <v>1200</v>
      </c>
      <c r="B466" s="102" t="s">
        <v>117</v>
      </c>
      <c r="C466" s="99" t="s">
        <v>1201</v>
      </c>
      <c r="D466" s="104" t="s">
        <v>1202</v>
      </c>
      <c r="E466" s="112">
        <v>40</v>
      </c>
    </row>
    <row r="467" spans="1:5" ht="12.75">
      <c r="A467" s="190" t="s">
        <v>1203</v>
      </c>
      <c r="B467" s="191"/>
      <c r="C467" s="191"/>
      <c r="D467" s="192" t="s">
        <v>1204</v>
      </c>
      <c r="E467" s="193"/>
    </row>
    <row r="468" spans="1:5" ht="12.75">
      <c r="A468" s="99" t="s">
        <v>1205</v>
      </c>
      <c r="B468" s="102" t="s">
        <v>117</v>
      </c>
      <c r="C468" s="103" t="s">
        <v>1206</v>
      </c>
      <c r="D468" s="105" t="s">
        <v>1207</v>
      </c>
      <c r="E468" s="112">
        <v>350</v>
      </c>
    </row>
    <row r="469" spans="1:5" ht="25.5">
      <c r="A469" s="99" t="s">
        <v>1208</v>
      </c>
      <c r="B469" s="102" t="s">
        <v>117</v>
      </c>
      <c r="C469" s="103" t="s">
        <v>1209</v>
      </c>
      <c r="D469" s="105" t="s">
        <v>1210</v>
      </c>
      <c r="E469" s="112">
        <v>100</v>
      </c>
    </row>
    <row r="470" spans="1:5" ht="25.5">
      <c r="A470" s="99" t="s">
        <v>1211</v>
      </c>
      <c r="B470" s="102" t="s">
        <v>117</v>
      </c>
      <c r="C470" s="103" t="s">
        <v>1212</v>
      </c>
      <c r="D470" s="105" t="s">
        <v>1213</v>
      </c>
      <c r="E470" s="112">
        <v>90</v>
      </c>
    </row>
    <row r="471" spans="1:5" ht="12.75">
      <c r="A471" s="99" t="s">
        <v>1214</v>
      </c>
      <c r="B471" s="102" t="s">
        <v>117</v>
      </c>
      <c r="C471" s="103" t="s">
        <v>1215</v>
      </c>
      <c r="D471" s="105" t="s">
        <v>1216</v>
      </c>
      <c r="E471" s="112">
        <v>200</v>
      </c>
    </row>
    <row r="472" spans="1:5" ht="12.75">
      <c r="A472" s="99" t="s">
        <v>1217</v>
      </c>
      <c r="B472" s="102" t="s">
        <v>117</v>
      </c>
      <c r="C472" s="103" t="s">
        <v>1218</v>
      </c>
      <c r="D472" s="105" t="s">
        <v>1219</v>
      </c>
      <c r="E472" s="112">
        <v>180</v>
      </c>
    </row>
    <row r="473" spans="1:5" ht="12.75">
      <c r="A473" s="99" t="s">
        <v>1220</v>
      </c>
      <c r="B473" s="102" t="s">
        <v>117</v>
      </c>
      <c r="C473" s="103" t="s">
        <v>1218</v>
      </c>
      <c r="D473" s="104" t="s">
        <v>1221</v>
      </c>
      <c r="E473" s="112">
        <v>350</v>
      </c>
    </row>
    <row r="474" spans="1:5" ht="12.75">
      <c r="A474" s="99" t="s">
        <v>1222</v>
      </c>
      <c r="B474" s="102" t="s">
        <v>117</v>
      </c>
      <c r="C474" s="103" t="s">
        <v>1223</v>
      </c>
      <c r="D474" s="105" t="s">
        <v>1224</v>
      </c>
      <c r="E474" s="112">
        <v>160</v>
      </c>
    </row>
    <row r="475" spans="1:5" ht="12.75">
      <c r="A475" s="99" t="s">
        <v>1225</v>
      </c>
      <c r="B475" s="102"/>
      <c r="C475" s="99"/>
      <c r="D475" s="104" t="s">
        <v>1226</v>
      </c>
      <c r="E475" s="112">
        <v>1000</v>
      </c>
    </row>
    <row r="476" spans="1:5" ht="25.5">
      <c r="A476" s="99" t="s">
        <v>1227</v>
      </c>
      <c r="B476" s="117" t="s">
        <v>117</v>
      </c>
      <c r="C476" s="105" t="s">
        <v>1228</v>
      </c>
      <c r="D476" s="104" t="s">
        <v>1752</v>
      </c>
      <c r="E476" s="112">
        <v>5000</v>
      </c>
    </row>
    <row r="477" spans="1:5" ht="12.75">
      <c r="A477" s="99" t="s">
        <v>1229</v>
      </c>
      <c r="B477" s="102" t="s">
        <v>117</v>
      </c>
      <c r="C477" s="103" t="s">
        <v>141</v>
      </c>
      <c r="D477" s="105" t="s">
        <v>1230</v>
      </c>
      <c r="E477" s="112">
        <v>45</v>
      </c>
    </row>
    <row r="478" spans="1:5" ht="12.75">
      <c r="A478" s="99" t="s">
        <v>1231</v>
      </c>
      <c r="B478" s="102" t="s">
        <v>117</v>
      </c>
      <c r="C478" s="103" t="s">
        <v>1232</v>
      </c>
      <c r="D478" s="105" t="s">
        <v>1233</v>
      </c>
      <c r="E478" s="112">
        <v>65</v>
      </c>
    </row>
    <row r="479" spans="1:5" ht="12.75">
      <c r="A479" s="99" t="s">
        <v>1234</v>
      </c>
      <c r="B479" s="102"/>
      <c r="C479" s="99"/>
      <c r="D479" s="104" t="s">
        <v>1235</v>
      </c>
      <c r="E479" s="112">
        <v>400</v>
      </c>
    </row>
    <row r="480" spans="1:5" ht="25.5">
      <c r="A480" s="99" t="s">
        <v>1236</v>
      </c>
      <c r="B480" s="102" t="s">
        <v>117</v>
      </c>
      <c r="C480" s="103" t="s">
        <v>1237</v>
      </c>
      <c r="D480" s="105" t="s">
        <v>1238</v>
      </c>
      <c r="E480" s="112">
        <v>320</v>
      </c>
    </row>
    <row r="481" spans="1:5" ht="12.75">
      <c r="A481" s="99" t="s">
        <v>1239</v>
      </c>
      <c r="B481" s="102" t="s">
        <v>117</v>
      </c>
      <c r="C481" s="103" t="s">
        <v>1240</v>
      </c>
      <c r="D481" s="105" t="s">
        <v>1241</v>
      </c>
      <c r="E481" s="112">
        <v>400</v>
      </c>
    </row>
    <row r="482" spans="1:5" ht="12.75">
      <c r="A482" s="99" t="s">
        <v>1242</v>
      </c>
      <c r="B482" s="100"/>
      <c r="C482" s="99"/>
      <c r="D482" s="104" t="s">
        <v>1243</v>
      </c>
      <c r="E482" s="112">
        <v>100</v>
      </c>
    </row>
    <row r="483" spans="1:5" ht="12.75">
      <c r="A483" s="190" t="s">
        <v>1244</v>
      </c>
      <c r="B483" s="191"/>
      <c r="C483" s="191"/>
      <c r="D483" s="192" t="s">
        <v>1245</v>
      </c>
      <c r="E483" s="193"/>
    </row>
    <row r="484" spans="1:5" ht="12.75">
      <c r="A484" s="99" t="s">
        <v>1246</v>
      </c>
      <c r="B484" s="102" t="s">
        <v>117</v>
      </c>
      <c r="C484" s="103" t="s">
        <v>1122</v>
      </c>
      <c r="D484" s="105" t="s">
        <v>1247</v>
      </c>
      <c r="E484" s="112">
        <v>140</v>
      </c>
    </row>
    <row r="485" spans="1:5" ht="12.75">
      <c r="A485" s="99" t="s">
        <v>1248</v>
      </c>
      <c r="B485" s="102" t="s">
        <v>117</v>
      </c>
      <c r="C485" s="103" t="s">
        <v>1249</v>
      </c>
      <c r="D485" s="105" t="s">
        <v>1250</v>
      </c>
      <c r="E485" s="112">
        <v>50</v>
      </c>
    </row>
    <row r="486" spans="1:5" ht="12.75">
      <c r="A486" s="190" t="s">
        <v>1251</v>
      </c>
      <c r="B486" s="191"/>
      <c r="C486" s="190"/>
      <c r="D486" s="192" t="s">
        <v>1252</v>
      </c>
      <c r="E486" s="193"/>
    </row>
    <row r="487" spans="1:5" ht="12.75">
      <c r="A487" s="99" t="s">
        <v>1253</v>
      </c>
      <c r="B487" s="102" t="s">
        <v>117</v>
      </c>
      <c r="C487" s="103" t="s">
        <v>1254</v>
      </c>
      <c r="D487" s="105" t="s">
        <v>1255</v>
      </c>
      <c r="E487" s="112">
        <v>60</v>
      </c>
    </row>
    <row r="488" spans="1:5" ht="12.75">
      <c r="A488" s="99" t="s">
        <v>1256</v>
      </c>
      <c r="B488" s="102" t="s">
        <v>117</v>
      </c>
      <c r="C488" s="103" t="s">
        <v>1257</v>
      </c>
      <c r="D488" s="105" t="s">
        <v>1258</v>
      </c>
      <c r="E488" s="112">
        <v>70</v>
      </c>
    </row>
    <row r="489" spans="1:5" ht="12.75">
      <c r="A489" s="99" t="s">
        <v>1259</v>
      </c>
      <c r="B489" s="102" t="s">
        <v>117</v>
      </c>
      <c r="C489" s="103" t="s">
        <v>141</v>
      </c>
      <c r="D489" s="105" t="s">
        <v>1230</v>
      </c>
      <c r="E489" s="112">
        <v>50</v>
      </c>
    </row>
    <row r="490" spans="1:5" ht="12.75">
      <c r="A490" s="190" t="s">
        <v>1260</v>
      </c>
      <c r="B490" s="191"/>
      <c r="C490" s="191"/>
      <c r="D490" s="192" t="s">
        <v>1261</v>
      </c>
      <c r="E490" s="193"/>
    </row>
    <row r="491" spans="1:5" ht="12.75">
      <c r="A491" s="190" t="s">
        <v>1262</v>
      </c>
      <c r="B491" s="191"/>
      <c r="C491" s="190"/>
      <c r="D491" s="192" t="s">
        <v>1753</v>
      </c>
      <c r="E491" s="193"/>
    </row>
    <row r="492" spans="1:5" ht="12.75">
      <c r="A492" s="99" t="s">
        <v>1754</v>
      </c>
      <c r="B492" s="102" t="s">
        <v>117</v>
      </c>
      <c r="C492" s="115" t="s">
        <v>1755</v>
      </c>
      <c r="D492" s="104" t="s">
        <v>1756</v>
      </c>
      <c r="E492" s="112">
        <v>80</v>
      </c>
    </row>
    <row r="493" spans="1:5" ht="25.5">
      <c r="A493" s="99" t="s">
        <v>1757</v>
      </c>
      <c r="B493" s="102" t="s">
        <v>117</v>
      </c>
      <c r="C493" s="115" t="s">
        <v>1755</v>
      </c>
      <c r="D493" s="243" t="s">
        <v>1758</v>
      </c>
      <c r="E493" s="112">
        <v>110</v>
      </c>
    </row>
    <row r="494" spans="1:5" ht="25.5">
      <c r="A494" s="99" t="s">
        <v>1759</v>
      </c>
      <c r="B494" s="102" t="s">
        <v>117</v>
      </c>
      <c r="C494" s="115" t="s">
        <v>1755</v>
      </c>
      <c r="D494" s="243" t="s">
        <v>1760</v>
      </c>
      <c r="E494" s="112">
        <v>140</v>
      </c>
    </row>
    <row r="495" spans="1:5" ht="25.5">
      <c r="A495" s="99" t="s">
        <v>1761</v>
      </c>
      <c r="B495" s="102" t="s">
        <v>117</v>
      </c>
      <c r="C495" s="115" t="s">
        <v>1755</v>
      </c>
      <c r="D495" s="243" t="s">
        <v>1762</v>
      </c>
      <c r="E495" s="112">
        <v>100</v>
      </c>
    </row>
    <row r="496" spans="1:5" ht="25.5">
      <c r="A496" s="99" t="s">
        <v>1763</v>
      </c>
      <c r="B496" s="102" t="s">
        <v>117</v>
      </c>
      <c r="C496" s="115" t="s">
        <v>1755</v>
      </c>
      <c r="D496" s="104" t="s">
        <v>1764</v>
      </c>
      <c r="E496" s="112">
        <v>130</v>
      </c>
    </row>
    <row r="497" spans="1:5" ht="12.75">
      <c r="A497" s="190"/>
      <c r="B497" s="194"/>
      <c r="C497" s="190"/>
      <c r="D497" s="192" t="s">
        <v>1765</v>
      </c>
      <c r="E497" s="193"/>
    </row>
    <row r="498" spans="1:5" ht="25.5">
      <c r="A498" s="99" t="s">
        <v>1263</v>
      </c>
      <c r="B498" s="102" t="s">
        <v>117</v>
      </c>
      <c r="C498" s="115" t="s">
        <v>1755</v>
      </c>
      <c r="D498" s="243" t="s">
        <v>1766</v>
      </c>
      <c r="E498" s="112">
        <v>110</v>
      </c>
    </row>
    <row r="499" spans="1:5" ht="25.5">
      <c r="A499" s="108" t="s">
        <v>1264</v>
      </c>
      <c r="B499" s="102" t="s">
        <v>117</v>
      </c>
      <c r="C499" s="115" t="s">
        <v>1755</v>
      </c>
      <c r="D499" s="104" t="s">
        <v>1767</v>
      </c>
      <c r="E499" s="112">
        <v>140</v>
      </c>
    </row>
    <row r="500" spans="1:5" ht="12.75">
      <c r="A500" s="190" t="s">
        <v>1265</v>
      </c>
      <c r="B500" s="191"/>
      <c r="C500" s="191"/>
      <c r="D500" s="244" t="s">
        <v>1266</v>
      </c>
      <c r="E500" s="193"/>
    </row>
    <row r="501" spans="1:5" ht="12.75">
      <c r="A501" s="99" t="s">
        <v>1267</v>
      </c>
      <c r="B501" s="100"/>
      <c r="C501" s="100"/>
      <c r="D501" s="104" t="s">
        <v>1268</v>
      </c>
      <c r="E501" s="112">
        <v>140</v>
      </c>
    </row>
    <row r="502" spans="1:5" ht="12.75">
      <c r="A502" s="99" t="s">
        <v>1269</v>
      </c>
      <c r="B502" s="102" t="s">
        <v>117</v>
      </c>
      <c r="C502" s="103" t="s">
        <v>1270</v>
      </c>
      <c r="D502" s="105" t="s">
        <v>1271</v>
      </c>
      <c r="E502" s="112">
        <v>140</v>
      </c>
    </row>
    <row r="503" spans="1:5" ht="12.75">
      <c r="A503" s="99" t="s">
        <v>1272</v>
      </c>
      <c r="B503" s="102" t="s">
        <v>117</v>
      </c>
      <c r="C503" s="103" t="s">
        <v>1273</v>
      </c>
      <c r="D503" s="105" t="s">
        <v>1274</v>
      </c>
      <c r="E503" s="112">
        <v>140</v>
      </c>
    </row>
    <row r="504" spans="1:5" ht="12.75">
      <c r="A504" s="99" t="s">
        <v>1275</v>
      </c>
      <c r="B504" s="102" t="s">
        <v>117</v>
      </c>
      <c r="C504" s="103" t="s">
        <v>1276</v>
      </c>
      <c r="D504" s="105" t="s">
        <v>1277</v>
      </c>
      <c r="E504" s="112">
        <v>140</v>
      </c>
    </row>
    <row r="505" spans="1:5" ht="12.75">
      <c r="A505" s="99" t="s">
        <v>1278</v>
      </c>
      <c r="B505" s="102" t="s">
        <v>117</v>
      </c>
      <c r="C505" s="103" t="s">
        <v>1273</v>
      </c>
      <c r="D505" s="104" t="s">
        <v>1279</v>
      </c>
      <c r="E505" s="112">
        <v>210</v>
      </c>
    </row>
    <row r="506" spans="1:5" ht="12.75">
      <c r="A506" s="99" t="s">
        <v>1280</v>
      </c>
      <c r="B506" s="102" t="s">
        <v>117</v>
      </c>
      <c r="C506" s="99" t="s">
        <v>1281</v>
      </c>
      <c r="D506" s="104" t="s">
        <v>1282</v>
      </c>
      <c r="E506" s="112">
        <v>210</v>
      </c>
    </row>
    <row r="507" spans="1:5" ht="25.5">
      <c r="A507" s="99" t="s">
        <v>1283</v>
      </c>
      <c r="B507" s="102" t="s">
        <v>117</v>
      </c>
      <c r="C507" s="99" t="s">
        <v>1281</v>
      </c>
      <c r="D507" s="104" t="s">
        <v>1284</v>
      </c>
      <c r="E507" s="112">
        <v>140</v>
      </c>
    </row>
    <row r="508" spans="1:5" ht="12.75">
      <c r="A508" s="99" t="s">
        <v>1285</v>
      </c>
      <c r="B508" s="102" t="s">
        <v>117</v>
      </c>
      <c r="C508" s="99" t="s">
        <v>1281</v>
      </c>
      <c r="D508" s="104" t="s">
        <v>1286</v>
      </c>
      <c r="E508" s="112">
        <v>140</v>
      </c>
    </row>
    <row r="509" spans="1:5" ht="12.75">
      <c r="A509" s="99" t="s">
        <v>1287</v>
      </c>
      <c r="B509" s="102" t="s">
        <v>117</v>
      </c>
      <c r="C509" s="99" t="s">
        <v>1281</v>
      </c>
      <c r="D509" s="104" t="s">
        <v>1288</v>
      </c>
      <c r="E509" s="112">
        <v>140</v>
      </c>
    </row>
    <row r="510" spans="1:5" ht="12.75">
      <c r="A510" s="99" t="s">
        <v>1289</v>
      </c>
      <c r="B510" s="102" t="s">
        <v>117</v>
      </c>
      <c r="C510" s="99" t="s">
        <v>1290</v>
      </c>
      <c r="D510" s="104" t="s">
        <v>1291</v>
      </c>
      <c r="E510" s="112">
        <v>350</v>
      </c>
    </row>
    <row r="511" spans="1:5" ht="12.75">
      <c r="A511" s="99" t="s">
        <v>1292</v>
      </c>
      <c r="B511" s="102" t="s">
        <v>117</v>
      </c>
      <c r="C511" s="99" t="s">
        <v>1293</v>
      </c>
      <c r="D511" s="104" t="s">
        <v>1294</v>
      </c>
      <c r="E511" s="112">
        <v>280</v>
      </c>
    </row>
    <row r="512" spans="1:5" ht="12.75">
      <c r="A512" s="99" t="s">
        <v>1295</v>
      </c>
      <c r="B512" s="102" t="s">
        <v>117</v>
      </c>
      <c r="C512" s="99" t="s">
        <v>1296</v>
      </c>
      <c r="D512" s="104" t="s">
        <v>1297</v>
      </c>
      <c r="E512" s="112">
        <v>140</v>
      </c>
    </row>
    <row r="513" spans="1:5" ht="12.75">
      <c r="A513" s="99" t="s">
        <v>1298</v>
      </c>
      <c r="B513" s="102" t="s">
        <v>117</v>
      </c>
      <c r="C513" s="99" t="s">
        <v>1293</v>
      </c>
      <c r="D513" s="104" t="s">
        <v>1299</v>
      </c>
      <c r="E513" s="112">
        <v>140</v>
      </c>
    </row>
    <row r="514" spans="1:5" ht="12.75">
      <c r="A514" s="99" t="s">
        <v>1300</v>
      </c>
      <c r="B514" s="102" t="s">
        <v>117</v>
      </c>
      <c r="C514" s="99" t="s">
        <v>1301</v>
      </c>
      <c r="D514" s="104" t="s">
        <v>1302</v>
      </c>
      <c r="E514" s="112">
        <v>210</v>
      </c>
    </row>
    <row r="515" spans="1:5" ht="12.75">
      <c r="A515" s="99" t="s">
        <v>1303</v>
      </c>
      <c r="B515" s="102" t="s">
        <v>117</v>
      </c>
      <c r="C515" s="99" t="s">
        <v>1304</v>
      </c>
      <c r="D515" s="104" t="s">
        <v>1305</v>
      </c>
      <c r="E515" s="112">
        <v>280</v>
      </c>
    </row>
    <row r="516" spans="1:5" ht="25.5">
      <c r="A516" s="99" t="s">
        <v>1306</v>
      </c>
      <c r="B516" s="102" t="s">
        <v>117</v>
      </c>
      <c r="C516" s="99" t="s">
        <v>1307</v>
      </c>
      <c r="D516" s="104" t="s">
        <v>1308</v>
      </c>
      <c r="E516" s="112">
        <v>420</v>
      </c>
    </row>
    <row r="517" spans="1:5" ht="12.75">
      <c r="A517" s="99" t="s">
        <v>1309</v>
      </c>
      <c r="B517" s="102" t="s">
        <v>117</v>
      </c>
      <c r="C517" s="103" t="s">
        <v>1310</v>
      </c>
      <c r="D517" s="105" t="s">
        <v>1311</v>
      </c>
      <c r="E517" s="112">
        <v>210</v>
      </c>
    </row>
    <row r="518" spans="1:5" ht="12.75">
      <c r="A518" s="99" t="s">
        <v>1312</v>
      </c>
      <c r="B518" s="102" t="s">
        <v>117</v>
      </c>
      <c r="C518" s="99" t="s">
        <v>1313</v>
      </c>
      <c r="D518" s="104" t="s">
        <v>1314</v>
      </c>
      <c r="E518" s="112">
        <v>140</v>
      </c>
    </row>
    <row r="519" spans="1:5" ht="24">
      <c r="A519" s="99" t="s">
        <v>1315</v>
      </c>
      <c r="B519" s="102" t="s">
        <v>117</v>
      </c>
      <c r="C519" s="99" t="s">
        <v>1313</v>
      </c>
      <c r="D519" s="109" t="s">
        <v>1316</v>
      </c>
      <c r="E519" s="112">
        <v>140</v>
      </c>
    </row>
    <row r="520" spans="1:5" ht="12.75">
      <c r="A520" s="99" t="s">
        <v>1317</v>
      </c>
      <c r="B520" s="102" t="s">
        <v>117</v>
      </c>
      <c r="C520" s="99" t="s">
        <v>1313</v>
      </c>
      <c r="D520" s="104" t="s">
        <v>1318</v>
      </c>
      <c r="E520" s="112">
        <v>140</v>
      </c>
    </row>
    <row r="521" spans="1:5" ht="12.75">
      <c r="A521" s="190" t="s">
        <v>1319</v>
      </c>
      <c r="B521" s="194"/>
      <c r="C521" s="191"/>
      <c r="D521" s="245" t="s">
        <v>1320</v>
      </c>
      <c r="E521" s="193"/>
    </row>
    <row r="522" spans="1:5" ht="12.75">
      <c r="A522" s="99" t="s">
        <v>1321</v>
      </c>
      <c r="B522" s="102" t="s">
        <v>117</v>
      </c>
      <c r="C522" s="100" t="s">
        <v>1322</v>
      </c>
      <c r="D522" s="104" t="s">
        <v>1323</v>
      </c>
      <c r="E522" s="112">
        <v>400</v>
      </c>
    </row>
    <row r="523" spans="1:5" ht="12.75">
      <c r="A523" s="99" t="s">
        <v>1324</v>
      </c>
      <c r="B523" s="102" t="s">
        <v>117</v>
      </c>
      <c r="C523" s="100" t="s">
        <v>1322</v>
      </c>
      <c r="D523" s="104" t="s">
        <v>1532</v>
      </c>
      <c r="E523" s="112">
        <v>500</v>
      </c>
    </row>
    <row r="524" spans="1:5" ht="12.75">
      <c r="A524" s="190" t="s">
        <v>1325</v>
      </c>
      <c r="B524" s="191"/>
      <c r="C524" s="191"/>
      <c r="D524" s="192" t="s">
        <v>1326</v>
      </c>
      <c r="E524" s="193"/>
    </row>
    <row r="525" spans="1:5" ht="12.75">
      <c r="A525" s="99" t="s">
        <v>1327</v>
      </c>
      <c r="B525" s="102" t="s">
        <v>117</v>
      </c>
      <c r="C525" s="103" t="s">
        <v>1328</v>
      </c>
      <c r="D525" s="105" t="s">
        <v>1768</v>
      </c>
      <c r="E525" s="112">
        <v>250</v>
      </c>
    </row>
    <row r="526" spans="1:5" ht="12.75">
      <c r="A526" s="99" t="s">
        <v>1769</v>
      </c>
      <c r="B526" s="102" t="s">
        <v>117</v>
      </c>
      <c r="C526" s="103" t="s">
        <v>1328</v>
      </c>
      <c r="D526" s="105" t="s">
        <v>1770</v>
      </c>
      <c r="E526" s="112">
        <v>400</v>
      </c>
    </row>
    <row r="527" spans="1:5" ht="12.75">
      <c r="A527" s="99" t="s">
        <v>1771</v>
      </c>
      <c r="B527" s="102" t="s">
        <v>117</v>
      </c>
      <c r="C527" s="103" t="s">
        <v>1328</v>
      </c>
      <c r="D527" s="105" t="s">
        <v>1772</v>
      </c>
      <c r="E527" s="112">
        <v>490</v>
      </c>
    </row>
    <row r="528" spans="1:5" ht="12.75">
      <c r="A528" s="190" t="s">
        <v>1329</v>
      </c>
      <c r="B528" s="191"/>
      <c r="C528" s="191"/>
      <c r="D528" s="192" t="s">
        <v>1330</v>
      </c>
      <c r="E528" s="193"/>
    </row>
    <row r="529" spans="1:5" ht="25.5">
      <c r="A529" s="99" t="s">
        <v>1331</v>
      </c>
      <c r="B529" s="246" t="s">
        <v>117</v>
      </c>
      <c r="C529" s="247" t="s">
        <v>1533</v>
      </c>
      <c r="D529" s="248" t="s">
        <v>1773</v>
      </c>
      <c r="E529" s="112">
        <v>800</v>
      </c>
    </row>
    <row r="530" spans="1:5" ht="25.5">
      <c r="A530" s="99" t="s">
        <v>1332</v>
      </c>
      <c r="B530" s="249" t="s">
        <v>117</v>
      </c>
      <c r="C530" s="250" t="s">
        <v>1534</v>
      </c>
      <c r="D530" s="248" t="s">
        <v>1774</v>
      </c>
      <c r="E530" s="112">
        <v>900</v>
      </c>
    </row>
    <row r="531" spans="1:5" ht="25.5">
      <c r="A531" s="99" t="s">
        <v>1333</v>
      </c>
      <c r="B531" s="249"/>
      <c r="C531" s="250"/>
      <c r="D531" s="248" t="s">
        <v>1775</v>
      </c>
      <c r="E531" s="112">
        <v>300</v>
      </c>
    </row>
    <row r="532" spans="1:5" ht="25.5">
      <c r="A532" s="99" t="s">
        <v>1334</v>
      </c>
      <c r="B532" s="246" t="s">
        <v>1535</v>
      </c>
      <c r="C532" s="247" t="s">
        <v>1536</v>
      </c>
      <c r="D532" s="104" t="s">
        <v>1537</v>
      </c>
      <c r="E532" s="112">
        <v>200</v>
      </c>
    </row>
    <row r="533" spans="1:5" ht="25.5">
      <c r="A533" s="99" t="s">
        <v>1336</v>
      </c>
      <c r="B533" s="100"/>
      <c r="C533" s="100"/>
      <c r="D533" s="104" t="s">
        <v>1335</v>
      </c>
      <c r="E533" s="112">
        <v>250</v>
      </c>
    </row>
    <row r="534" spans="1:5" ht="25.5">
      <c r="A534" s="99" t="s">
        <v>1337</v>
      </c>
      <c r="B534" s="246" t="s">
        <v>1535</v>
      </c>
      <c r="C534" s="247" t="s">
        <v>1536</v>
      </c>
      <c r="D534" s="104" t="s">
        <v>1538</v>
      </c>
      <c r="E534" s="112">
        <v>250</v>
      </c>
    </row>
    <row r="535" spans="1:5" ht="12.75">
      <c r="A535" s="99" t="s">
        <v>1776</v>
      </c>
      <c r="B535" s="246" t="s">
        <v>1535</v>
      </c>
      <c r="C535" s="247" t="s">
        <v>1536</v>
      </c>
      <c r="D535" s="105" t="s">
        <v>1539</v>
      </c>
      <c r="E535" s="112">
        <v>230</v>
      </c>
    </row>
    <row r="536" spans="1:5" ht="12.75">
      <c r="A536" s="99" t="s">
        <v>1338</v>
      </c>
      <c r="B536" s="100"/>
      <c r="C536" s="100"/>
      <c r="D536" s="101" t="s">
        <v>1339</v>
      </c>
      <c r="E536" s="112"/>
    </row>
    <row r="537" spans="1:5" ht="12.75">
      <c r="A537" s="99" t="s">
        <v>1340</v>
      </c>
      <c r="B537" s="102" t="s">
        <v>117</v>
      </c>
      <c r="C537" s="103" t="s">
        <v>1342</v>
      </c>
      <c r="D537" s="105" t="s">
        <v>1343</v>
      </c>
      <c r="E537" s="112">
        <v>110</v>
      </c>
    </row>
    <row r="538" spans="1:5" ht="12.75">
      <c r="A538" s="99" t="s">
        <v>1341</v>
      </c>
      <c r="B538" s="102"/>
      <c r="C538" s="99"/>
      <c r="D538" s="104" t="s">
        <v>1345</v>
      </c>
      <c r="E538" s="112">
        <v>160</v>
      </c>
    </row>
    <row r="539" spans="1:5" ht="12.75">
      <c r="A539" s="99" t="s">
        <v>1344</v>
      </c>
      <c r="B539" s="102"/>
      <c r="C539" s="99"/>
      <c r="D539" s="104" t="s">
        <v>1347</v>
      </c>
      <c r="E539" s="112">
        <v>600</v>
      </c>
    </row>
    <row r="540" spans="1:5" ht="12.75">
      <c r="A540" s="99" t="s">
        <v>1346</v>
      </c>
      <c r="B540" s="102" t="s">
        <v>117</v>
      </c>
      <c r="C540" s="103" t="s">
        <v>1349</v>
      </c>
      <c r="D540" s="105" t="s">
        <v>1350</v>
      </c>
      <c r="E540" s="112">
        <v>100</v>
      </c>
    </row>
    <row r="541" spans="1:5" ht="12.75">
      <c r="A541" s="99" t="s">
        <v>1348</v>
      </c>
      <c r="B541" s="246" t="s">
        <v>117</v>
      </c>
      <c r="C541" s="246" t="s">
        <v>1540</v>
      </c>
      <c r="D541" s="248" t="s">
        <v>1541</v>
      </c>
      <c r="E541" s="112">
        <v>500</v>
      </c>
    </row>
    <row r="542" spans="1:5" ht="12.75">
      <c r="A542" s="99" t="s">
        <v>1351</v>
      </c>
      <c r="B542" s="100"/>
      <c r="C542" s="100"/>
      <c r="D542" s="101" t="s">
        <v>1352</v>
      </c>
      <c r="E542" s="112"/>
    </row>
    <row r="543" spans="1:5" ht="12.75">
      <c r="A543" s="99" t="s">
        <v>1353</v>
      </c>
      <c r="B543" s="100"/>
      <c r="C543" s="100"/>
      <c r="D543" s="104" t="s">
        <v>1354</v>
      </c>
      <c r="E543" s="112">
        <v>50</v>
      </c>
    </row>
    <row r="544" spans="1:5" ht="12.75">
      <c r="A544" s="99" t="s">
        <v>1355</v>
      </c>
      <c r="B544" s="100"/>
      <c r="C544" s="100"/>
      <c r="D544" s="104" t="s">
        <v>1356</v>
      </c>
      <c r="E544" s="112">
        <v>60</v>
      </c>
    </row>
    <row r="545" spans="1:5" ht="12.75">
      <c r="A545" s="99" t="s">
        <v>1357</v>
      </c>
      <c r="B545" s="100"/>
      <c r="C545" s="100"/>
      <c r="D545" s="104" t="s">
        <v>1358</v>
      </c>
      <c r="E545" s="112">
        <v>70</v>
      </c>
    </row>
    <row r="546" spans="1:5" ht="25.5">
      <c r="A546" s="99" t="s">
        <v>1359</v>
      </c>
      <c r="B546" s="102" t="s">
        <v>1448</v>
      </c>
      <c r="C546" s="103" t="s">
        <v>1139</v>
      </c>
      <c r="D546" s="104" t="s">
        <v>1360</v>
      </c>
      <c r="E546" s="112">
        <v>120</v>
      </c>
    </row>
    <row r="547" spans="1:5" ht="25.5">
      <c r="A547" s="99" t="s">
        <v>1777</v>
      </c>
      <c r="B547" s="102" t="s">
        <v>117</v>
      </c>
      <c r="C547" s="103" t="s">
        <v>1139</v>
      </c>
      <c r="D547" s="104" t="s">
        <v>1362</v>
      </c>
      <c r="E547" s="112">
        <v>750</v>
      </c>
    </row>
    <row r="548" spans="1:5" ht="38.25">
      <c r="A548" s="108" t="s">
        <v>1361</v>
      </c>
      <c r="B548" s="102" t="s">
        <v>117</v>
      </c>
      <c r="C548" s="103" t="s">
        <v>1139</v>
      </c>
      <c r="D548" s="104" t="s">
        <v>1363</v>
      </c>
      <c r="E548" s="112">
        <v>550</v>
      </c>
    </row>
    <row r="549" spans="1:5" ht="25.5">
      <c r="A549" s="99" t="s">
        <v>1364</v>
      </c>
      <c r="B549" s="102" t="s">
        <v>117</v>
      </c>
      <c r="C549" s="103" t="s">
        <v>1139</v>
      </c>
      <c r="D549" s="104" t="s">
        <v>1778</v>
      </c>
      <c r="E549" s="112">
        <v>300</v>
      </c>
    </row>
    <row r="550" spans="1:5" ht="12.75">
      <c r="A550" s="99" t="s">
        <v>1365</v>
      </c>
      <c r="B550" s="100"/>
      <c r="C550" s="100"/>
      <c r="D550" s="101" t="s">
        <v>1366</v>
      </c>
      <c r="E550" s="112"/>
    </row>
    <row r="551" spans="1:5" ht="25.5">
      <c r="A551" s="99" t="s">
        <v>1779</v>
      </c>
      <c r="B551" s="100"/>
      <c r="C551" s="100"/>
      <c r="D551" s="104" t="s">
        <v>1368</v>
      </c>
      <c r="E551" s="112">
        <v>110</v>
      </c>
    </row>
    <row r="552" spans="1:5" ht="12.75">
      <c r="A552" s="99" t="s">
        <v>1367</v>
      </c>
      <c r="B552" s="100"/>
      <c r="C552" s="100"/>
      <c r="D552" s="104" t="s">
        <v>1370</v>
      </c>
      <c r="E552" s="112">
        <v>70</v>
      </c>
    </row>
    <row r="553" spans="1:5" ht="12.75">
      <c r="A553" s="99" t="s">
        <v>1369</v>
      </c>
      <c r="B553" s="100"/>
      <c r="C553" s="100"/>
      <c r="D553" s="104" t="s">
        <v>1372</v>
      </c>
      <c r="E553" s="112">
        <v>100</v>
      </c>
    </row>
    <row r="554" spans="1:5" ht="25.5">
      <c r="A554" s="99" t="s">
        <v>1780</v>
      </c>
      <c r="B554" s="100"/>
      <c r="C554" s="100"/>
      <c r="D554" s="104" t="s">
        <v>1374</v>
      </c>
      <c r="E554" s="112">
        <v>100</v>
      </c>
    </row>
    <row r="555" spans="1:5" ht="25.5">
      <c r="A555" s="99" t="s">
        <v>1781</v>
      </c>
      <c r="B555" s="99"/>
      <c r="C555" s="99"/>
      <c r="D555" s="104" t="s">
        <v>1376</v>
      </c>
      <c r="E555" s="112">
        <v>100</v>
      </c>
    </row>
    <row r="556" spans="1:5" ht="12.75">
      <c r="A556" s="99" t="s">
        <v>1371</v>
      </c>
      <c r="B556" s="99"/>
      <c r="C556" s="99"/>
      <c r="D556" s="113" t="s">
        <v>1378</v>
      </c>
      <c r="E556" s="112">
        <v>75</v>
      </c>
    </row>
    <row r="557" spans="1:5" ht="12.75">
      <c r="A557" s="99" t="s">
        <v>1373</v>
      </c>
      <c r="B557" s="102" t="s">
        <v>1380</v>
      </c>
      <c r="C557" s="99" t="s">
        <v>1381</v>
      </c>
      <c r="D557" s="113" t="s">
        <v>1382</v>
      </c>
      <c r="E557" s="112">
        <v>90</v>
      </c>
    </row>
    <row r="558" spans="1:5" ht="12.75">
      <c r="A558" s="121" t="s">
        <v>1375</v>
      </c>
      <c r="B558" s="117" t="s">
        <v>1380</v>
      </c>
      <c r="C558" s="117" t="s">
        <v>1384</v>
      </c>
      <c r="D558" s="105" t="s">
        <v>1385</v>
      </c>
      <c r="E558" s="112">
        <v>70</v>
      </c>
    </row>
    <row r="559" spans="1:5" ht="25.5">
      <c r="A559" s="121" t="s">
        <v>1782</v>
      </c>
      <c r="B559" s="117"/>
      <c r="C559" s="117"/>
      <c r="D559" s="104" t="s">
        <v>1427</v>
      </c>
      <c r="E559" s="112">
        <v>1200</v>
      </c>
    </row>
    <row r="560" spans="1:5" ht="25.5">
      <c r="A560" s="121" t="s">
        <v>1377</v>
      </c>
      <c r="B560" s="117"/>
      <c r="C560" s="117"/>
      <c r="D560" s="104" t="s">
        <v>1428</v>
      </c>
      <c r="E560" s="112">
        <v>2000</v>
      </c>
    </row>
    <row r="561" spans="1:5" ht="25.5">
      <c r="A561" s="121" t="s">
        <v>1379</v>
      </c>
      <c r="B561" s="117"/>
      <c r="C561" s="117"/>
      <c r="D561" s="104" t="s">
        <v>1429</v>
      </c>
      <c r="E561" s="112">
        <v>3000</v>
      </c>
    </row>
    <row r="562" spans="1:5" ht="25.5">
      <c r="A562" s="121" t="s">
        <v>1383</v>
      </c>
      <c r="B562" s="117"/>
      <c r="C562" s="117"/>
      <c r="D562" s="104" t="s">
        <v>1430</v>
      </c>
      <c r="E562" s="112">
        <v>4000</v>
      </c>
    </row>
    <row r="563" spans="1:5" ht="25.5">
      <c r="A563" s="121" t="s">
        <v>1783</v>
      </c>
      <c r="B563" s="117"/>
      <c r="C563" s="117"/>
      <c r="D563" s="104" t="s">
        <v>1431</v>
      </c>
      <c r="E563" s="112">
        <v>5000</v>
      </c>
    </row>
    <row r="564" spans="1:5" ht="12.75">
      <c r="A564" s="121" t="s">
        <v>1386</v>
      </c>
      <c r="B564" s="217" t="s">
        <v>1542</v>
      </c>
      <c r="C564" s="251" t="s">
        <v>1543</v>
      </c>
      <c r="D564" s="115" t="s">
        <v>1544</v>
      </c>
      <c r="E564" s="112">
        <v>10</v>
      </c>
    </row>
    <row r="565" spans="1:5" ht="12.75">
      <c r="A565" s="99" t="s">
        <v>1387</v>
      </c>
      <c r="B565" s="100"/>
      <c r="C565" s="100"/>
      <c r="D565" s="101" t="s">
        <v>1388</v>
      </c>
      <c r="E565" s="112"/>
    </row>
    <row r="566" spans="1:5" ht="12.75">
      <c r="A566" s="108" t="s">
        <v>1389</v>
      </c>
      <c r="B566" s="122"/>
      <c r="C566" s="122"/>
      <c r="D566" s="104" t="s">
        <v>1390</v>
      </c>
      <c r="E566" s="112">
        <v>90</v>
      </c>
    </row>
    <row r="567" spans="1:5" ht="25.5">
      <c r="A567" s="99" t="s">
        <v>1391</v>
      </c>
      <c r="B567" s="102"/>
      <c r="C567" s="102"/>
      <c r="D567" s="101" t="s">
        <v>1392</v>
      </c>
      <c r="E567" s="112"/>
    </row>
    <row r="568" spans="1:5" ht="25.5">
      <c r="A568" s="99" t="s">
        <v>1393</v>
      </c>
      <c r="B568" s="102" t="s">
        <v>117</v>
      </c>
      <c r="C568" s="117" t="s">
        <v>1394</v>
      </c>
      <c r="D568" s="105" t="s">
        <v>1395</v>
      </c>
      <c r="E568" s="112">
        <v>100</v>
      </c>
    </row>
    <row r="569" spans="1:5" ht="12.75">
      <c r="A569" s="99"/>
      <c r="B569" s="102" t="s">
        <v>117</v>
      </c>
      <c r="C569" s="115" t="s">
        <v>142</v>
      </c>
      <c r="D569" s="115" t="s">
        <v>143</v>
      </c>
      <c r="E569" s="112">
        <v>90</v>
      </c>
    </row>
    <row r="570" spans="1:5" ht="12.75">
      <c r="A570" s="99"/>
      <c r="B570" s="102" t="s">
        <v>117</v>
      </c>
      <c r="C570" s="115" t="s">
        <v>1688</v>
      </c>
      <c r="D570" s="104" t="s">
        <v>1689</v>
      </c>
      <c r="E570" s="216">
        <v>100</v>
      </c>
    </row>
    <row r="571" spans="1:5" ht="25.5">
      <c r="A571" s="99" t="s">
        <v>1396</v>
      </c>
      <c r="B571" s="102" t="s">
        <v>117</v>
      </c>
      <c r="C571" s="117" t="s">
        <v>107</v>
      </c>
      <c r="D571" s="105" t="s">
        <v>108</v>
      </c>
      <c r="E571" s="112">
        <v>70</v>
      </c>
    </row>
    <row r="572" spans="1:5" ht="12.75">
      <c r="A572" s="99" t="s">
        <v>1397</v>
      </c>
      <c r="B572" s="102" t="s">
        <v>117</v>
      </c>
      <c r="C572" s="117" t="s">
        <v>338</v>
      </c>
      <c r="D572" s="105" t="s">
        <v>339</v>
      </c>
      <c r="E572" s="112">
        <v>80</v>
      </c>
    </row>
    <row r="573" spans="1:5" ht="12.75">
      <c r="A573" s="99"/>
      <c r="B573" s="102"/>
      <c r="C573" s="102"/>
      <c r="D573" s="104" t="s">
        <v>1398</v>
      </c>
      <c r="E573" s="112">
        <f>SUM(E568:E572)</f>
        <v>440</v>
      </c>
    </row>
    <row r="574" spans="1:5" ht="38.25">
      <c r="A574" s="99" t="s">
        <v>1399</v>
      </c>
      <c r="B574" s="102" t="s">
        <v>117</v>
      </c>
      <c r="C574" s="117" t="s">
        <v>1400</v>
      </c>
      <c r="D574" s="105" t="s">
        <v>575</v>
      </c>
      <c r="E574" s="112">
        <v>200</v>
      </c>
    </row>
    <row r="575" spans="1:5" ht="12.75">
      <c r="A575" s="99" t="s">
        <v>1433</v>
      </c>
      <c r="B575" s="102"/>
      <c r="C575" s="100"/>
      <c r="D575" s="123" t="s">
        <v>1434</v>
      </c>
      <c r="E575" s="112"/>
    </row>
    <row r="576" spans="1:5" ht="12.75">
      <c r="A576" s="116" t="s">
        <v>1435</v>
      </c>
      <c r="B576" s="102" t="s">
        <v>1448</v>
      </c>
      <c r="C576" s="103" t="s">
        <v>509</v>
      </c>
      <c r="D576" s="104" t="s">
        <v>1436</v>
      </c>
      <c r="E576" s="112">
        <v>1200</v>
      </c>
    </row>
    <row r="577" spans="1:5" ht="12.75">
      <c r="A577" s="116" t="s">
        <v>1437</v>
      </c>
      <c r="B577" s="102" t="s">
        <v>1448</v>
      </c>
      <c r="C577" s="103" t="s">
        <v>509</v>
      </c>
      <c r="D577" s="104" t="s">
        <v>1438</v>
      </c>
      <c r="E577" s="112">
        <v>1000</v>
      </c>
    </row>
    <row r="579" ht="14.25">
      <c r="D579" s="252" t="s">
        <v>1784</v>
      </c>
    </row>
  </sheetData>
  <sheetProtection/>
  <mergeCells count="3">
    <mergeCell ref="B10:C10"/>
    <mergeCell ref="B80:D80"/>
    <mergeCell ref="B86:D86"/>
  </mergeCells>
  <printOptions/>
  <pageMargins left="0.55" right="0.25" top="0.54" bottom="0.47" header="0.16"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42"/>
  <sheetViews>
    <sheetView tabSelected="1" zoomScalePageLayoutView="0" workbookViewId="0" topLeftCell="A190">
      <selection activeCell="G23" sqref="G23"/>
    </sheetView>
  </sheetViews>
  <sheetFormatPr defaultColWidth="9.00390625" defaultRowHeight="12.75"/>
  <cols>
    <col min="1" max="1" width="11.25390625" style="124" customWidth="1"/>
    <col min="2" max="2" width="6.625" style="125" customWidth="1"/>
    <col min="3" max="3" width="15.75390625" style="125" customWidth="1"/>
    <col min="4" max="4" width="104.625" style="126" customWidth="1"/>
    <col min="5" max="5" width="14.875" style="128" customWidth="1"/>
    <col min="6" max="16384" width="9.125" style="11" customWidth="1"/>
  </cols>
  <sheetData>
    <row r="1" ht="15">
      <c r="D1" s="129" t="s">
        <v>2674</v>
      </c>
    </row>
    <row r="2" ht="15">
      <c r="D2" s="129" t="s">
        <v>2675</v>
      </c>
    </row>
    <row r="4" spans="1:5" s="6" customFormat="1" ht="15">
      <c r="A4" s="130"/>
      <c r="B4" s="131" t="s">
        <v>1439</v>
      </c>
      <c r="C4" s="131" t="s">
        <v>1440</v>
      </c>
      <c r="D4" s="132"/>
      <c r="E4" s="133" t="s">
        <v>1441</v>
      </c>
    </row>
    <row r="5" spans="1:5" s="6" customFormat="1" ht="15">
      <c r="A5" s="134" t="s">
        <v>1442</v>
      </c>
      <c r="B5" s="296" t="s">
        <v>1443</v>
      </c>
      <c r="C5" s="297"/>
      <c r="D5" s="135" t="s">
        <v>1444</v>
      </c>
      <c r="E5" s="136" t="s">
        <v>1445</v>
      </c>
    </row>
    <row r="6" spans="1:5" s="6" customFormat="1" ht="15.75">
      <c r="A6" s="137"/>
      <c r="B6" s="138"/>
      <c r="C6" s="138"/>
      <c r="D6" s="139" t="s">
        <v>1446</v>
      </c>
      <c r="E6" s="140"/>
    </row>
    <row r="7" spans="1:5" s="6" customFormat="1" ht="15">
      <c r="A7" s="141" t="s">
        <v>1447</v>
      </c>
      <c r="B7" s="131" t="s">
        <v>1448</v>
      </c>
      <c r="C7" s="164" t="s">
        <v>2676</v>
      </c>
      <c r="D7" s="142" t="s">
        <v>2677</v>
      </c>
      <c r="E7" s="143">
        <v>450</v>
      </c>
    </row>
    <row r="8" spans="1:5" s="6" customFormat="1" ht="15">
      <c r="A8" s="141" t="s">
        <v>1451</v>
      </c>
      <c r="B8" s="131" t="s">
        <v>1448</v>
      </c>
      <c r="C8" s="164" t="s">
        <v>2676</v>
      </c>
      <c r="D8" s="142" t="s">
        <v>2678</v>
      </c>
      <c r="E8" s="144">
        <v>500</v>
      </c>
    </row>
    <row r="9" spans="1:5" s="6" customFormat="1" ht="15">
      <c r="A9" s="141" t="s">
        <v>1453</v>
      </c>
      <c r="B9" s="131" t="s">
        <v>1448</v>
      </c>
      <c r="C9" s="164" t="s">
        <v>2676</v>
      </c>
      <c r="D9" s="142" t="s">
        <v>2679</v>
      </c>
      <c r="E9" s="144">
        <v>550</v>
      </c>
    </row>
    <row r="10" spans="1:5" s="6" customFormat="1" ht="15">
      <c r="A10" s="141" t="s">
        <v>1455</v>
      </c>
      <c r="B10" s="131" t="s">
        <v>1448</v>
      </c>
      <c r="C10" s="164" t="s">
        <v>2676</v>
      </c>
      <c r="D10" s="428" t="s">
        <v>2680</v>
      </c>
      <c r="E10" s="144">
        <v>600</v>
      </c>
    </row>
    <row r="11" spans="1:5" s="6" customFormat="1" ht="30">
      <c r="A11" s="141" t="s">
        <v>1456</v>
      </c>
      <c r="B11" s="131" t="s">
        <v>1448</v>
      </c>
      <c r="C11" s="164" t="s">
        <v>2676</v>
      </c>
      <c r="D11" s="142" t="s">
        <v>2681</v>
      </c>
      <c r="E11" s="144">
        <v>600</v>
      </c>
    </row>
    <row r="12" spans="1:5" s="6" customFormat="1" ht="15">
      <c r="A12" s="141" t="s">
        <v>1458</v>
      </c>
      <c r="B12" s="131" t="s">
        <v>1448</v>
      </c>
      <c r="C12" s="164" t="s">
        <v>2682</v>
      </c>
      <c r="D12" s="142" t="s">
        <v>2683</v>
      </c>
      <c r="E12" s="144">
        <v>350</v>
      </c>
    </row>
    <row r="13" spans="1:5" s="6" customFormat="1" ht="30">
      <c r="A13" s="141" t="s">
        <v>1461</v>
      </c>
      <c r="B13" s="131" t="s">
        <v>1448</v>
      </c>
      <c r="C13" s="164" t="s">
        <v>2682</v>
      </c>
      <c r="D13" s="142" t="s">
        <v>2684</v>
      </c>
      <c r="E13" s="144">
        <v>400</v>
      </c>
    </row>
    <row r="14" spans="1:5" s="6" customFormat="1" ht="15">
      <c r="A14" s="141" t="s">
        <v>1</v>
      </c>
      <c r="B14" s="131" t="s">
        <v>1448</v>
      </c>
      <c r="C14" s="164" t="s">
        <v>2685</v>
      </c>
      <c r="D14" s="142" t="s">
        <v>3</v>
      </c>
      <c r="E14" s="144">
        <v>600</v>
      </c>
    </row>
    <row r="15" spans="1:5" s="6" customFormat="1" ht="15">
      <c r="A15" s="141" t="s">
        <v>4</v>
      </c>
      <c r="B15" s="131" t="s">
        <v>1448</v>
      </c>
      <c r="C15" s="164" t="s">
        <v>2686</v>
      </c>
      <c r="D15" s="142" t="s">
        <v>6</v>
      </c>
      <c r="E15" s="144">
        <v>350</v>
      </c>
    </row>
    <row r="16" spans="1:5" s="6" customFormat="1" ht="15">
      <c r="A16" s="141" t="s">
        <v>7</v>
      </c>
      <c r="B16" s="131" t="s">
        <v>1448</v>
      </c>
      <c r="C16" s="164" t="s">
        <v>2687</v>
      </c>
      <c r="D16" s="142" t="s">
        <v>1552</v>
      </c>
      <c r="E16" s="144">
        <v>500</v>
      </c>
    </row>
    <row r="17" spans="1:5" s="6" customFormat="1" ht="15">
      <c r="A17" s="141" t="s">
        <v>10</v>
      </c>
      <c r="B17" s="131" t="s">
        <v>1448</v>
      </c>
      <c r="C17" s="164" t="s">
        <v>2687</v>
      </c>
      <c r="D17" s="142" t="s">
        <v>1553</v>
      </c>
      <c r="E17" s="144">
        <v>600</v>
      </c>
    </row>
    <row r="18" spans="1:5" s="6" customFormat="1" ht="15">
      <c r="A18" s="141" t="s">
        <v>12</v>
      </c>
      <c r="B18" s="131" t="s">
        <v>1448</v>
      </c>
      <c r="C18" s="164" t="s">
        <v>2688</v>
      </c>
      <c r="D18" s="142" t="s">
        <v>1554</v>
      </c>
      <c r="E18" s="144">
        <v>350</v>
      </c>
    </row>
    <row r="19" spans="1:5" s="6" customFormat="1" ht="15">
      <c r="A19" s="141" t="s">
        <v>1462</v>
      </c>
      <c r="B19" s="131" t="s">
        <v>1448</v>
      </c>
      <c r="C19" s="164" t="s">
        <v>2688</v>
      </c>
      <c r="D19" s="142" t="s">
        <v>1555</v>
      </c>
      <c r="E19" s="144">
        <v>500</v>
      </c>
    </row>
    <row r="20" spans="1:5" s="6" customFormat="1" ht="15">
      <c r="A20" s="141" t="s">
        <v>15</v>
      </c>
      <c r="B20" s="131" t="s">
        <v>1448</v>
      </c>
      <c r="C20" s="164" t="s">
        <v>2689</v>
      </c>
      <c r="D20" s="142" t="s">
        <v>2690</v>
      </c>
      <c r="E20" s="144">
        <v>550</v>
      </c>
    </row>
    <row r="21" spans="1:5" s="6" customFormat="1" ht="15">
      <c r="A21" s="141" t="s">
        <v>18</v>
      </c>
      <c r="B21" s="131" t="s">
        <v>1448</v>
      </c>
      <c r="C21" s="164" t="s">
        <v>2689</v>
      </c>
      <c r="D21" s="142" t="s">
        <v>19</v>
      </c>
      <c r="E21" s="144">
        <v>600</v>
      </c>
    </row>
    <row r="22" spans="1:5" s="6" customFormat="1" ht="15">
      <c r="A22" s="141" t="s">
        <v>20</v>
      </c>
      <c r="B22" s="131" t="s">
        <v>1448</v>
      </c>
      <c r="C22" s="164" t="s">
        <v>2691</v>
      </c>
      <c r="D22" s="142" t="s">
        <v>22</v>
      </c>
      <c r="E22" s="144">
        <v>400</v>
      </c>
    </row>
    <row r="23" spans="1:5" s="6" customFormat="1" ht="15">
      <c r="A23" s="141" t="s">
        <v>23</v>
      </c>
      <c r="B23" s="131" t="s">
        <v>1448</v>
      </c>
      <c r="C23" s="164" t="s">
        <v>2692</v>
      </c>
      <c r="D23" s="142" t="s">
        <v>25</v>
      </c>
      <c r="E23" s="144">
        <v>600</v>
      </c>
    </row>
    <row r="24" spans="1:5" s="6" customFormat="1" ht="15">
      <c r="A24" s="141" t="s">
        <v>26</v>
      </c>
      <c r="B24" s="131" t="s">
        <v>1448</v>
      </c>
      <c r="C24" s="164" t="s">
        <v>2693</v>
      </c>
      <c r="D24" s="142" t="s">
        <v>28</v>
      </c>
      <c r="E24" s="144">
        <v>400</v>
      </c>
    </row>
    <row r="25" spans="1:5" s="6" customFormat="1" ht="15">
      <c r="A25" s="141" t="s">
        <v>29</v>
      </c>
      <c r="B25" s="131" t="s">
        <v>1448</v>
      </c>
      <c r="C25" s="164" t="s">
        <v>2694</v>
      </c>
      <c r="D25" s="142" t="s">
        <v>31</v>
      </c>
      <c r="E25" s="144">
        <v>500</v>
      </c>
    </row>
    <row r="26" spans="1:5" s="6" customFormat="1" ht="15">
      <c r="A26" s="141" t="s">
        <v>32</v>
      </c>
      <c r="B26" s="131" t="s">
        <v>1448</v>
      </c>
      <c r="C26" s="164" t="s">
        <v>2695</v>
      </c>
      <c r="D26" s="142" t="s">
        <v>34</v>
      </c>
      <c r="E26" s="144">
        <v>350</v>
      </c>
    </row>
    <row r="27" spans="1:5" s="6" customFormat="1" ht="30">
      <c r="A27" s="141" t="s">
        <v>35</v>
      </c>
      <c r="B27" s="131" t="s">
        <v>1448</v>
      </c>
      <c r="C27" s="164" t="s">
        <v>2696</v>
      </c>
      <c r="D27" s="142" t="s">
        <v>2697</v>
      </c>
      <c r="E27" s="144">
        <v>500</v>
      </c>
    </row>
    <row r="28" spans="1:5" s="6" customFormat="1" ht="30">
      <c r="A28" s="141" t="s">
        <v>38</v>
      </c>
      <c r="B28" s="131" t="s">
        <v>1448</v>
      </c>
      <c r="C28" s="164" t="s">
        <v>2696</v>
      </c>
      <c r="D28" s="142" t="s">
        <v>2698</v>
      </c>
      <c r="E28" s="144">
        <v>500</v>
      </c>
    </row>
    <row r="29" spans="1:5" s="6" customFormat="1" ht="30">
      <c r="A29" s="141" t="s">
        <v>40</v>
      </c>
      <c r="B29" s="131" t="s">
        <v>1448</v>
      </c>
      <c r="C29" s="164" t="s">
        <v>2696</v>
      </c>
      <c r="D29" s="142" t="s">
        <v>2699</v>
      </c>
      <c r="E29" s="144">
        <v>600</v>
      </c>
    </row>
    <row r="30" spans="1:5" s="6" customFormat="1" ht="15">
      <c r="A30" s="145" t="s">
        <v>42</v>
      </c>
      <c r="B30" s="131" t="s">
        <v>1448</v>
      </c>
      <c r="C30" s="164" t="s">
        <v>2700</v>
      </c>
      <c r="D30" s="142" t="s">
        <v>2701</v>
      </c>
      <c r="E30" s="144">
        <v>400</v>
      </c>
    </row>
    <row r="31" spans="1:5" s="6" customFormat="1" ht="15">
      <c r="A31" s="141" t="s">
        <v>2702</v>
      </c>
      <c r="B31" s="131" t="s">
        <v>1448</v>
      </c>
      <c r="C31" s="164" t="s">
        <v>2703</v>
      </c>
      <c r="D31" s="142" t="s">
        <v>47</v>
      </c>
      <c r="E31" s="144">
        <v>500</v>
      </c>
    </row>
    <row r="32" spans="1:5" s="6" customFormat="1" ht="15">
      <c r="A32" s="141" t="s">
        <v>2704</v>
      </c>
      <c r="B32" s="131" t="s">
        <v>1448</v>
      </c>
      <c r="C32" s="164" t="s">
        <v>2705</v>
      </c>
      <c r="D32" s="142" t="s">
        <v>50</v>
      </c>
      <c r="E32" s="144">
        <v>400</v>
      </c>
    </row>
    <row r="33" spans="1:5" s="6" customFormat="1" ht="15">
      <c r="A33" s="141" t="s">
        <v>2706</v>
      </c>
      <c r="B33" s="131" t="s">
        <v>1448</v>
      </c>
      <c r="C33" s="164" t="s">
        <v>2707</v>
      </c>
      <c r="D33" s="142" t="s">
        <v>53</v>
      </c>
      <c r="E33" s="144">
        <v>600</v>
      </c>
    </row>
    <row r="34" spans="1:5" s="6" customFormat="1" ht="15">
      <c r="A34" s="141" t="s">
        <v>2708</v>
      </c>
      <c r="B34" s="131" t="s">
        <v>1448</v>
      </c>
      <c r="C34" s="164" t="s">
        <v>2709</v>
      </c>
      <c r="D34" s="142" t="s">
        <v>56</v>
      </c>
      <c r="E34" s="144">
        <v>400</v>
      </c>
    </row>
    <row r="35" spans="1:5" s="6" customFormat="1" ht="15">
      <c r="A35" s="141" t="s">
        <v>45</v>
      </c>
      <c r="B35" s="131" t="s">
        <v>1448</v>
      </c>
      <c r="C35" s="164" t="s">
        <v>2710</v>
      </c>
      <c r="D35" s="142" t="s">
        <v>59</v>
      </c>
      <c r="E35" s="144">
        <v>500</v>
      </c>
    </row>
    <row r="36" spans="1:5" s="6" customFormat="1" ht="15">
      <c r="A36" s="141" t="s">
        <v>48</v>
      </c>
      <c r="B36" s="131" t="s">
        <v>1448</v>
      </c>
      <c r="C36" s="164" t="s">
        <v>2711</v>
      </c>
      <c r="D36" s="142" t="s">
        <v>62</v>
      </c>
      <c r="E36" s="144">
        <v>400</v>
      </c>
    </row>
    <row r="37" spans="1:5" s="6" customFormat="1" ht="30">
      <c r="A37" s="141" t="s">
        <v>51</v>
      </c>
      <c r="B37" s="131" t="s">
        <v>1448</v>
      </c>
      <c r="C37" s="141" t="s">
        <v>2712</v>
      </c>
      <c r="D37" s="142" t="s">
        <v>2713</v>
      </c>
      <c r="E37" s="144">
        <v>500</v>
      </c>
    </row>
    <row r="38" spans="1:5" s="6" customFormat="1" ht="15">
      <c r="A38" s="141" t="s">
        <v>54</v>
      </c>
      <c r="B38" s="131" t="s">
        <v>1448</v>
      </c>
      <c r="C38" s="164" t="s">
        <v>2714</v>
      </c>
      <c r="D38" s="142" t="s">
        <v>1556</v>
      </c>
      <c r="E38" s="144">
        <v>600</v>
      </c>
    </row>
    <row r="39" spans="1:5" s="6" customFormat="1" ht="15">
      <c r="A39" s="141" t="s">
        <v>2715</v>
      </c>
      <c r="B39" s="131" t="s">
        <v>1448</v>
      </c>
      <c r="C39" s="164" t="s">
        <v>2716</v>
      </c>
      <c r="D39" s="142" t="s">
        <v>1557</v>
      </c>
      <c r="E39" s="144">
        <v>350</v>
      </c>
    </row>
    <row r="40" spans="1:5" s="6" customFormat="1" ht="15">
      <c r="A40" s="429" t="s">
        <v>2717</v>
      </c>
      <c r="B40" s="131" t="s">
        <v>1448</v>
      </c>
      <c r="C40" s="164" t="s">
        <v>2718</v>
      </c>
      <c r="D40" s="142" t="s">
        <v>2719</v>
      </c>
      <c r="E40" s="144">
        <v>300</v>
      </c>
    </row>
    <row r="41" spans="1:5" s="6" customFormat="1" ht="15">
      <c r="A41" s="141" t="s">
        <v>57</v>
      </c>
      <c r="B41" s="131" t="s">
        <v>1448</v>
      </c>
      <c r="C41" s="146" t="s">
        <v>2720</v>
      </c>
      <c r="D41" s="142" t="s">
        <v>74</v>
      </c>
      <c r="E41" s="144">
        <v>650</v>
      </c>
    </row>
    <row r="42" spans="1:5" s="6" customFormat="1" ht="15">
      <c r="A42" s="145" t="s">
        <v>60</v>
      </c>
      <c r="B42" s="131" t="s">
        <v>1448</v>
      </c>
      <c r="C42" s="146" t="s">
        <v>2721</v>
      </c>
      <c r="D42" s="142" t="s">
        <v>76</v>
      </c>
      <c r="E42" s="144">
        <v>400</v>
      </c>
    </row>
    <row r="43" spans="1:5" s="6" customFormat="1" ht="15">
      <c r="A43" s="141" t="s">
        <v>2722</v>
      </c>
      <c r="B43" s="131" t="s">
        <v>1448</v>
      </c>
      <c r="C43" s="164" t="s">
        <v>2723</v>
      </c>
      <c r="D43" s="142" t="s">
        <v>79</v>
      </c>
      <c r="E43" s="144">
        <v>500</v>
      </c>
    </row>
    <row r="44" spans="1:5" s="6" customFormat="1" ht="15">
      <c r="A44" s="141" t="s">
        <v>2724</v>
      </c>
      <c r="B44" s="131" t="s">
        <v>1448</v>
      </c>
      <c r="C44" s="164" t="s">
        <v>2725</v>
      </c>
      <c r="D44" s="142" t="s">
        <v>82</v>
      </c>
      <c r="E44" s="144">
        <v>350</v>
      </c>
    </row>
    <row r="45" spans="1:5" s="6" customFormat="1" ht="15">
      <c r="A45" s="141" t="s">
        <v>2726</v>
      </c>
      <c r="B45" s="131" t="s">
        <v>1448</v>
      </c>
      <c r="C45" s="164" t="s">
        <v>2727</v>
      </c>
      <c r="D45" s="142" t="s">
        <v>85</v>
      </c>
      <c r="E45" s="144">
        <v>600</v>
      </c>
    </row>
    <row r="46" spans="1:5" s="6" customFormat="1" ht="15">
      <c r="A46" s="141" t="s">
        <v>2728</v>
      </c>
      <c r="B46" s="131" t="s">
        <v>1448</v>
      </c>
      <c r="C46" s="164" t="s">
        <v>2729</v>
      </c>
      <c r="D46" s="142" t="s">
        <v>88</v>
      </c>
      <c r="E46" s="144">
        <v>400</v>
      </c>
    </row>
    <row r="47" spans="1:5" s="6" customFormat="1" ht="15">
      <c r="A47" s="141" t="s">
        <v>2730</v>
      </c>
      <c r="B47" s="131" t="s">
        <v>1448</v>
      </c>
      <c r="C47" s="164" t="s">
        <v>2731</v>
      </c>
      <c r="D47" s="142" t="s">
        <v>1401</v>
      </c>
      <c r="E47" s="144">
        <v>500</v>
      </c>
    </row>
    <row r="48" spans="1:5" s="6" customFormat="1" ht="15">
      <c r="A48" s="145" t="s">
        <v>2732</v>
      </c>
      <c r="B48" s="131" t="s">
        <v>1448</v>
      </c>
      <c r="C48" s="164" t="s">
        <v>2733</v>
      </c>
      <c r="D48" s="142" t="s">
        <v>1402</v>
      </c>
      <c r="E48" s="144">
        <v>350</v>
      </c>
    </row>
    <row r="49" spans="1:5" s="6" customFormat="1" ht="15">
      <c r="A49" s="141" t="s">
        <v>2734</v>
      </c>
      <c r="B49" s="131" t="s">
        <v>1448</v>
      </c>
      <c r="C49" s="164" t="s">
        <v>2685</v>
      </c>
      <c r="D49" s="142" t="s">
        <v>1468</v>
      </c>
      <c r="E49" s="144">
        <v>1300</v>
      </c>
    </row>
    <row r="50" spans="1:5" s="6" customFormat="1" ht="15">
      <c r="A50" s="141" t="s">
        <v>2735</v>
      </c>
      <c r="B50" s="131" t="s">
        <v>1448</v>
      </c>
      <c r="C50" s="164" t="s">
        <v>2687</v>
      </c>
      <c r="D50" s="142" t="s">
        <v>1558</v>
      </c>
      <c r="E50" s="144">
        <v>1300</v>
      </c>
    </row>
    <row r="51" spans="1:5" s="6" customFormat="1" ht="15.75">
      <c r="A51" s="137"/>
      <c r="B51" s="147"/>
      <c r="C51" s="138"/>
      <c r="D51" s="139" t="s">
        <v>93</v>
      </c>
      <c r="E51" s="140"/>
    </row>
    <row r="52" spans="1:5" s="6" customFormat="1" ht="15">
      <c r="A52" s="148" t="s">
        <v>94</v>
      </c>
      <c r="B52" s="147"/>
      <c r="C52" s="138"/>
      <c r="D52" s="149" t="s">
        <v>95</v>
      </c>
      <c r="E52" s="140"/>
    </row>
    <row r="53" spans="1:5" s="6" customFormat="1" ht="15">
      <c r="A53" s="150" t="s">
        <v>1559</v>
      </c>
      <c r="B53" s="131" t="s">
        <v>1448</v>
      </c>
      <c r="C53" s="164" t="s">
        <v>2736</v>
      </c>
      <c r="D53" s="142" t="s">
        <v>97</v>
      </c>
      <c r="E53" s="144">
        <v>120</v>
      </c>
    </row>
    <row r="54" spans="1:5" s="6" customFormat="1" ht="15">
      <c r="A54" s="150" t="s">
        <v>1560</v>
      </c>
      <c r="B54" s="131" t="s">
        <v>1448</v>
      </c>
      <c r="C54" s="164" t="s">
        <v>2737</v>
      </c>
      <c r="D54" s="142" t="s">
        <v>99</v>
      </c>
      <c r="E54" s="144">
        <v>100</v>
      </c>
    </row>
    <row r="55" spans="1:5" s="6" customFormat="1" ht="15">
      <c r="A55" s="150" t="s">
        <v>1561</v>
      </c>
      <c r="B55" s="131" t="s">
        <v>1448</v>
      </c>
      <c r="C55" s="164" t="s">
        <v>2738</v>
      </c>
      <c r="D55" s="142" t="s">
        <v>1562</v>
      </c>
      <c r="E55" s="144">
        <v>100</v>
      </c>
    </row>
    <row r="56" spans="1:5" s="6" customFormat="1" ht="15">
      <c r="A56" s="150" t="s">
        <v>1563</v>
      </c>
      <c r="B56" s="131" t="s">
        <v>1448</v>
      </c>
      <c r="C56" s="164" t="s">
        <v>2739</v>
      </c>
      <c r="D56" s="142" t="s">
        <v>103</v>
      </c>
      <c r="E56" s="144">
        <v>100</v>
      </c>
    </row>
    <row r="57" spans="1:5" s="6" customFormat="1" ht="15">
      <c r="A57" s="150" t="s">
        <v>1564</v>
      </c>
      <c r="B57" s="131" t="s">
        <v>1448</v>
      </c>
      <c r="C57" s="164" t="s">
        <v>2739</v>
      </c>
      <c r="D57" s="142" t="s">
        <v>1565</v>
      </c>
      <c r="E57" s="144">
        <v>120</v>
      </c>
    </row>
    <row r="58" spans="1:5" s="6" customFormat="1" ht="15">
      <c r="A58" s="150" t="s">
        <v>1566</v>
      </c>
      <c r="B58" s="131" t="s">
        <v>1448</v>
      </c>
      <c r="C58" s="164" t="s">
        <v>2740</v>
      </c>
      <c r="D58" s="142" t="s">
        <v>106</v>
      </c>
      <c r="E58" s="144">
        <v>100</v>
      </c>
    </row>
    <row r="59" spans="1:5" s="6" customFormat="1" ht="15">
      <c r="A59" s="150" t="s">
        <v>1567</v>
      </c>
      <c r="B59" s="131" t="s">
        <v>1448</v>
      </c>
      <c r="C59" s="164" t="s">
        <v>2741</v>
      </c>
      <c r="D59" s="142" t="s">
        <v>108</v>
      </c>
      <c r="E59" s="144">
        <v>90</v>
      </c>
    </row>
    <row r="60" spans="1:5" s="6" customFormat="1" ht="15">
      <c r="A60" s="150" t="s">
        <v>1568</v>
      </c>
      <c r="B60" s="131" t="s">
        <v>1448</v>
      </c>
      <c r="C60" s="164" t="s">
        <v>2742</v>
      </c>
      <c r="D60" s="142" t="s">
        <v>2743</v>
      </c>
      <c r="E60" s="144">
        <v>140</v>
      </c>
    </row>
    <row r="61" spans="1:5" s="6" customFormat="1" ht="15">
      <c r="A61" s="150" t="s">
        <v>1569</v>
      </c>
      <c r="B61" s="430"/>
      <c r="C61" s="431"/>
      <c r="D61" s="142" t="s">
        <v>2744</v>
      </c>
      <c r="E61" s="144">
        <v>100</v>
      </c>
    </row>
    <row r="62" spans="1:5" s="6" customFormat="1" ht="15">
      <c r="A62" s="150" t="s">
        <v>1570</v>
      </c>
      <c r="B62" s="131" t="s">
        <v>1448</v>
      </c>
      <c r="C62" s="164" t="s">
        <v>2745</v>
      </c>
      <c r="D62" s="142" t="s">
        <v>113</v>
      </c>
      <c r="E62" s="143">
        <v>100</v>
      </c>
    </row>
    <row r="63" spans="1:5" s="6" customFormat="1" ht="15">
      <c r="A63" s="150" t="s">
        <v>1571</v>
      </c>
      <c r="B63" s="131" t="s">
        <v>1448</v>
      </c>
      <c r="C63" s="164" t="s">
        <v>2746</v>
      </c>
      <c r="D63" s="142" t="s">
        <v>115</v>
      </c>
      <c r="E63" s="144">
        <v>100</v>
      </c>
    </row>
    <row r="64" spans="1:5" s="6" customFormat="1" ht="15">
      <c r="A64" s="150" t="s">
        <v>1572</v>
      </c>
      <c r="B64" s="131" t="s">
        <v>1448</v>
      </c>
      <c r="C64" s="164" t="s">
        <v>2736</v>
      </c>
      <c r="D64" s="142" t="s">
        <v>116</v>
      </c>
      <c r="E64" s="144">
        <v>120</v>
      </c>
    </row>
    <row r="65" spans="1:5" s="6" customFormat="1" ht="15">
      <c r="A65" s="150" t="s">
        <v>1573</v>
      </c>
      <c r="B65" s="131" t="s">
        <v>1448</v>
      </c>
      <c r="C65" s="164" t="s">
        <v>2747</v>
      </c>
      <c r="D65" s="151" t="s">
        <v>561</v>
      </c>
      <c r="E65" s="144">
        <v>140</v>
      </c>
    </row>
    <row r="66" spans="1:5" s="6" customFormat="1" ht="15">
      <c r="A66" s="150" t="s">
        <v>1574</v>
      </c>
      <c r="B66" s="131" t="s">
        <v>1448</v>
      </c>
      <c r="C66" s="164" t="s">
        <v>2748</v>
      </c>
      <c r="D66" s="151" t="s">
        <v>563</v>
      </c>
      <c r="E66" s="144">
        <v>140</v>
      </c>
    </row>
    <row r="67" spans="1:5" s="6" customFormat="1" ht="11.25" customHeight="1">
      <c r="A67" s="137" t="s">
        <v>1403</v>
      </c>
      <c r="B67" s="147"/>
      <c r="C67" s="138"/>
      <c r="D67" s="139" t="s">
        <v>1404</v>
      </c>
      <c r="E67" s="140"/>
    </row>
    <row r="68" spans="1:5" s="6" customFormat="1" ht="12.75" customHeight="1">
      <c r="A68" s="141" t="s">
        <v>1575</v>
      </c>
      <c r="B68" s="131" t="s">
        <v>1448</v>
      </c>
      <c r="C68" s="164" t="s">
        <v>2741</v>
      </c>
      <c r="D68" s="142" t="s">
        <v>108</v>
      </c>
      <c r="E68" s="144">
        <v>90</v>
      </c>
    </row>
    <row r="69" spans="1:5" s="6" customFormat="1" ht="15">
      <c r="A69" s="141" t="s">
        <v>1576</v>
      </c>
      <c r="B69" s="131" t="s">
        <v>1448</v>
      </c>
      <c r="C69" s="164" t="s">
        <v>2736</v>
      </c>
      <c r="D69" s="142" t="s">
        <v>97</v>
      </c>
      <c r="E69" s="144">
        <v>120</v>
      </c>
    </row>
    <row r="70" spans="1:5" s="6" customFormat="1" ht="15">
      <c r="A70" s="141"/>
      <c r="B70" s="131"/>
      <c r="C70" s="146"/>
      <c r="D70" s="142" t="s">
        <v>1405</v>
      </c>
      <c r="E70" s="144">
        <f>SUM(E68:E69)</f>
        <v>210</v>
      </c>
    </row>
    <row r="71" spans="1:5" s="6" customFormat="1" ht="15">
      <c r="A71" s="141" t="s">
        <v>1577</v>
      </c>
      <c r="B71" s="131" t="s">
        <v>117</v>
      </c>
      <c r="C71" s="142" t="s">
        <v>2749</v>
      </c>
      <c r="D71" s="142" t="s">
        <v>2750</v>
      </c>
      <c r="E71" s="144">
        <v>180</v>
      </c>
    </row>
    <row r="72" spans="1:5" s="6" customFormat="1" ht="15">
      <c r="A72" s="141"/>
      <c r="B72" s="146"/>
      <c r="C72" s="146"/>
      <c r="D72" s="142" t="s">
        <v>1406</v>
      </c>
      <c r="E72" s="144">
        <f>SUM(E70:E71)</f>
        <v>390</v>
      </c>
    </row>
    <row r="73" spans="1:5" s="6" customFormat="1" ht="15.75">
      <c r="A73" s="137" t="s">
        <v>1407</v>
      </c>
      <c r="B73" s="152"/>
      <c r="C73" s="153"/>
      <c r="D73" s="154" t="s">
        <v>1471</v>
      </c>
      <c r="E73" s="140"/>
    </row>
    <row r="74" spans="1:5" s="6" customFormat="1" ht="13.5" customHeight="1">
      <c r="A74" s="148" t="s">
        <v>1408</v>
      </c>
      <c r="B74" s="298" t="s">
        <v>1578</v>
      </c>
      <c r="C74" s="299"/>
      <c r="D74" s="300"/>
      <c r="E74" s="140"/>
    </row>
    <row r="75" spans="1:5" s="6" customFormat="1" ht="12.75" customHeight="1">
      <c r="A75" s="137"/>
      <c r="B75" s="155"/>
      <c r="C75" s="156"/>
      <c r="D75" s="157" t="s">
        <v>1472</v>
      </c>
      <c r="E75" s="140"/>
    </row>
    <row r="76" spans="1:5" s="6" customFormat="1" ht="15.75" customHeight="1">
      <c r="A76" s="141" t="s">
        <v>1579</v>
      </c>
      <c r="B76" s="131" t="s">
        <v>1448</v>
      </c>
      <c r="C76" s="164" t="s">
        <v>2736</v>
      </c>
      <c r="D76" s="142" t="s">
        <v>97</v>
      </c>
      <c r="E76" s="144">
        <v>120</v>
      </c>
    </row>
    <row r="77" spans="1:5" s="6" customFormat="1" ht="30">
      <c r="A77" s="141" t="s">
        <v>1580</v>
      </c>
      <c r="B77" s="131" t="s">
        <v>1448</v>
      </c>
      <c r="C77" s="164" t="s">
        <v>2739</v>
      </c>
      <c r="D77" s="142" t="s">
        <v>1410</v>
      </c>
      <c r="E77" s="144">
        <v>200</v>
      </c>
    </row>
    <row r="78" spans="1:5" s="6" customFormat="1" ht="15">
      <c r="A78" s="141" t="s">
        <v>1581</v>
      </c>
      <c r="B78" s="131" t="s">
        <v>1448</v>
      </c>
      <c r="C78" s="164" t="s">
        <v>96</v>
      </c>
      <c r="D78" s="142" t="s">
        <v>116</v>
      </c>
      <c r="E78" s="144">
        <v>100</v>
      </c>
    </row>
    <row r="79" spans="1:5" s="6" customFormat="1" ht="15">
      <c r="A79" s="141"/>
      <c r="B79" s="146"/>
      <c r="C79" s="146"/>
      <c r="D79" s="142" t="s">
        <v>1413</v>
      </c>
      <c r="E79" s="144">
        <f>SUM(E76:E78)</f>
        <v>420</v>
      </c>
    </row>
    <row r="80" spans="1:5" s="6" customFormat="1" ht="15.75">
      <c r="A80" s="137" t="s">
        <v>1416</v>
      </c>
      <c r="B80" s="298" t="s">
        <v>1582</v>
      </c>
      <c r="C80" s="299"/>
      <c r="D80" s="300"/>
      <c r="E80" s="432"/>
    </row>
    <row r="81" spans="1:5" s="6" customFormat="1" ht="12.75" customHeight="1">
      <c r="A81" s="148" t="s">
        <v>1473</v>
      </c>
      <c r="B81" s="147"/>
      <c r="C81" s="138"/>
      <c r="D81" s="158" t="s">
        <v>1409</v>
      </c>
      <c r="E81" s="432"/>
    </row>
    <row r="82" spans="1:5" s="6" customFormat="1" ht="15.75" customHeight="1">
      <c r="A82" s="141" t="s">
        <v>1583</v>
      </c>
      <c r="B82" s="131" t="s">
        <v>1448</v>
      </c>
      <c r="C82" s="164" t="s">
        <v>2736</v>
      </c>
      <c r="D82" s="142" t="s">
        <v>97</v>
      </c>
      <c r="E82" s="144">
        <v>100</v>
      </c>
    </row>
    <row r="83" spans="1:5" s="6" customFormat="1" ht="15">
      <c r="A83" s="141" t="s">
        <v>1584</v>
      </c>
      <c r="B83" s="131" t="s">
        <v>1448</v>
      </c>
      <c r="C83" s="164" t="s">
        <v>2737</v>
      </c>
      <c r="D83" s="142" t="s">
        <v>99</v>
      </c>
      <c r="E83" s="144">
        <v>90</v>
      </c>
    </row>
    <row r="84" spans="1:5" s="6" customFormat="1" ht="15">
      <c r="A84" s="141" t="s">
        <v>1585</v>
      </c>
      <c r="B84" s="131" t="s">
        <v>1448</v>
      </c>
      <c r="C84" s="164" t="s">
        <v>2738</v>
      </c>
      <c r="D84" s="142" t="s">
        <v>1562</v>
      </c>
      <c r="E84" s="144">
        <v>90</v>
      </c>
    </row>
    <row r="85" spans="1:5" s="6" customFormat="1" ht="15">
      <c r="A85" s="141" t="s">
        <v>1586</v>
      </c>
      <c r="B85" s="131" t="s">
        <v>1448</v>
      </c>
      <c r="C85" s="164" t="s">
        <v>2741</v>
      </c>
      <c r="D85" s="142" t="s">
        <v>108</v>
      </c>
      <c r="E85" s="144">
        <v>80</v>
      </c>
    </row>
    <row r="86" spans="1:5" s="6" customFormat="1" ht="45">
      <c r="A86" s="141" t="s">
        <v>1587</v>
      </c>
      <c r="B86" s="131" t="s">
        <v>1448</v>
      </c>
      <c r="C86" s="164" t="s">
        <v>2751</v>
      </c>
      <c r="D86" s="142" t="s">
        <v>2752</v>
      </c>
      <c r="E86" s="144">
        <v>190</v>
      </c>
    </row>
    <row r="87" spans="1:5" s="6" customFormat="1" ht="30">
      <c r="A87" s="141" t="s">
        <v>1588</v>
      </c>
      <c r="B87" s="131" t="s">
        <v>1448</v>
      </c>
      <c r="C87" s="164" t="s">
        <v>2740</v>
      </c>
      <c r="D87" s="142" t="s">
        <v>1411</v>
      </c>
      <c r="E87" s="144">
        <v>170</v>
      </c>
    </row>
    <row r="88" spans="1:5" s="6" customFormat="1" ht="45">
      <c r="A88" s="141" t="s">
        <v>1589</v>
      </c>
      <c r="B88" s="430"/>
      <c r="C88" s="433"/>
      <c r="D88" s="142" t="s">
        <v>1412</v>
      </c>
      <c r="E88" s="143">
        <v>290</v>
      </c>
    </row>
    <row r="89" spans="1:5" s="6" customFormat="1" ht="15">
      <c r="A89" s="141" t="s">
        <v>1590</v>
      </c>
      <c r="B89" s="131" t="s">
        <v>117</v>
      </c>
      <c r="C89" s="164" t="s">
        <v>1254</v>
      </c>
      <c r="D89" s="142" t="s">
        <v>1255</v>
      </c>
      <c r="E89" s="143">
        <v>60</v>
      </c>
    </row>
    <row r="90" spans="1:5" s="6" customFormat="1" ht="15">
      <c r="A90" s="141" t="s">
        <v>1591</v>
      </c>
      <c r="B90" s="131" t="s">
        <v>1448</v>
      </c>
      <c r="C90" s="164" t="s">
        <v>2736</v>
      </c>
      <c r="D90" s="142" t="s">
        <v>116</v>
      </c>
      <c r="E90" s="144">
        <v>100</v>
      </c>
    </row>
    <row r="91" spans="1:5" s="6" customFormat="1" ht="15.75">
      <c r="A91" s="141"/>
      <c r="B91" s="131"/>
      <c r="C91" s="141"/>
      <c r="D91" s="159" t="s">
        <v>1413</v>
      </c>
      <c r="E91" s="144">
        <f>SUM(E82:E90)</f>
        <v>1170</v>
      </c>
    </row>
    <row r="92" spans="1:5" s="6" customFormat="1" ht="15">
      <c r="A92" s="141" t="s">
        <v>1592</v>
      </c>
      <c r="B92" s="131" t="s">
        <v>117</v>
      </c>
      <c r="C92" s="141" t="s">
        <v>2753</v>
      </c>
      <c r="D92" s="142" t="s">
        <v>2754</v>
      </c>
      <c r="E92" s="144">
        <v>170</v>
      </c>
    </row>
    <row r="93" spans="1:5" s="6" customFormat="1" ht="15.75">
      <c r="A93" s="141"/>
      <c r="B93" s="433"/>
      <c r="C93" s="433"/>
      <c r="D93" s="159" t="s">
        <v>1415</v>
      </c>
      <c r="E93" s="144">
        <f>SUM(E91:E92)</f>
        <v>1340</v>
      </c>
    </row>
    <row r="94" spans="1:5" s="6" customFormat="1" ht="30">
      <c r="A94" s="141" t="s">
        <v>1593</v>
      </c>
      <c r="B94" s="131" t="s">
        <v>117</v>
      </c>
      <c r="C94" s="142" t="s">
        <v>2755</v>
      </c>
      <c r="D94" s="142" t="s">
        <v>2750</v>
      </c>
      <c r="E94" s="144">
        <v>160</v>
      </c>
    </row>
    <row r="95" spans="1:5" s="6" customFormat="1" ht="15.75">
      <c r="A95" s="141"/>
      <c r="B95" s="433"/>
      <c r="C95" s="433"/>
      <c r="D95" s="159" t="s">
        <v>1406</v>
      </c>
      <c r="E95" s="144">
        <f>SUM(E93:E94)</f>
        <v>1500</v>
      </c>
    </row>
    <row r="96" spans="1:5" s="6" customFormat="1" ht="15">
      <c r="A96" s="148" t="s">
        <v>1474</v>
      </c>
      <c r="B96" s="434"/>
      <c r="C96" s="435"/>
      <c r="D96" s="158" t="s">
        <v>1475</v>
      </c>
      <c r="E96" s="432"/>
    </row>
    <row r="97" spans="1:5" s="6" customFormat="1" ht="15">
      <c r="A97" s="141" t="s">
        <v>1594</v>
      </c>
      <c r="B97" s="131" t="s">
        <v>1448</v>
      </c>
      <c r="C97" s="164" t="s">
        <v>2736</v>
      </c>
      <c r="D97" s="142" t="s">
        <v>97</v>
      </c>
      <c r="E97" s="144">
        <v>100</v>
      </c>
    </row>
    <row r="98" spans="1:5" s="6" customFormat="1" ht="15">
      <c r="A98" s="141" t="s">
        <v>1595</v>
      </c>
      <c r="B98" s="131" t="s">
        <v>1448</v>
      </c>
      <c r="C98" s="164" t="s">
        <v>2737</v>
      </c>
      <c r="D98" s="142" t="s">
        <v>99</v>
      </c>
      <c r="E98" s="144">
        <v>90</v>
      </c>
    </row>
    <row r="99" spans="1:5" s="6" customFormat="1" ht="15">
      <c r="A99" s="141" t="s">
        <v>1596</v>
      </c>
      <c r="B99" s="131" t="s">
        <v>1448</v>
      </c>
      <c r="C99" s="164" t="s">
        <v>2738</v>
      </c>
      <c r="D99" s="142" t="s">
        <v>1562</v>
      </c>
      <c r="E99" s="144">
        <v>90</v>
      </c>
    </row>
    <row r="100" spans="1:5" s="6" customFormat="1" ht="15">
      <c r="A100" s="141" t="s">
        <v>1597</v>
      </c>
      <c r="B100" s="131" t="s">
        <v>1448</v>
      </c>
      <c r="C100" s="164" t="s">
        <v>107</v>
      </c>
      <c r="D100" s="142" t="s">
        <v>108</v>
      </c>
      <c r="E100" s="144">
        <v>80</v>
      </c>
    </row>
    <row r="101" spans="1:5" s="6" customFormat="1" ht="15">
      <c r="A101" s="141" t="s">
        <v>1598</v>
      </c>
      <c r="B101" s="131" t="s">
        <v>1448</v>
      </c>
      <c r="C101" s="164" t="s">
        <v>109</v>
      </c>
      <c r="D101" s="142" t="s">
        <v>2743</v>
      </c>
      <c r="E101" s="144">
        <v>110</v>
      </c>
    </row>
    <row r="102" spans="1:5" s="6" customFormat="1" ht="45">
      <c r="A102" s="141" t="s">
        <v>1599</v>
      </c>
      <c r="B102" s="131" t="s">
        <v>1448</v>
      </c>
      <c r="C102" s="164" t="s">
        <v>2751</v>
      </c>
      <c r="D102" s="142" t="s">
        <v>2752</v>
      </c>
      <c r="E102" s="144">
        <v>190</v>
      </c>
    </row>
    <row r="103" spans="1:5" s="6" customFormat="1" ht="30">
      <c r="A103" s="141" t="s">
        <v>1600</v>
      </c>
      <c r="B103" s="131" t="s">
        <v>1448</v>
      </c>
      <c r="C103" s="164" t="s">
        <v>2740</v>
      </c>
      <c r="D103" s="142" t="s">
        <v>1411</v>
      </c>
      <c r="E103" s="144">
        <v>170</v>
      </c>
    </row>
    <row r="104" spans="1:5" s="6" customFormat="1" ht="45">
      <c r="A104" s="141" t="s">
        <v>1601</v>
      </c>
      <c r="B104" s="430"/>
      <c r="C104" s="433"/>
      <c r="D104" s="142" t="s">
        <v>1602</v>
      </c>
      <c r="E104" s="143">
        <v>330</v>
      </c>
    </row>
    <row r="105" spans="1:5" s="6" customFormat="1" ht="15">
      <c r="A105" s="141" t="s">
        <v>1603</v>
      </c>
      <c r="B105" s="131" t="s">
        <v>117</v>
      </c>
      <c r="C105" s="164" t="s">
        <v>1254</v>
      </c>
      <c r="D105" s="142" t="s">
        <v>1255</v>
      </c>
      <c r="E105" s="143">
        <v>60</v>
      </c>
    </row>
    <row r="106" spans="1:5" s="6" customFormat="1" ht="15">
      <c r="A106" s="141" t="s">
        <v>1604</v>
      </c>
      <c r="B106" s="131" t="s">
        <v>1448</v>
      </c>
      <c r="C106" s="164" t="s">
        <v>2736</v>
      </c>
      <c r="D106" s="142" t="s">
        <v>116</v>
      </c>
      <c r="E106" s="144">
        <v>100</v>
      </c>
    </row>
    <row r="107" spans="1:5" s="6" customFormat="1" ht="15.75">
      <c r="A107" s="141"/>
      <c r="B107" s="430"/>
      <c r="C107" s="431"/>
      <c r="D107" s="159" t="s">
        <v>1413</v>
      </c>
      <c r="E107" s="144">
        <f>SUM(E97:E106)</f>
        <v>1320</v>
      </c>
    </row>
    <row r="108" spans="1:5" s="6" customFormat="1" ht="15">
      <c r="A108" s="141" t="s">
        <v>1605</v>
      </c>
      <c r="B108" s="131" t="s">
        <v>117</v>
      </c>
      <c r="C108" s="141" t="s">
        <v>2753</v>
      </c>
      <c r="D108" s="142" t="s">
        <v>2754</v>
      </c>
      <c r="E108" s="144">
        <v>170</v>
      </c>
    </row>
    <row r="109" spans="1:5" s="6" customFormat="1" ht="15.75">
      <c r="A109" s="141"/>
      <c r="B109" s="433"/>
      <c r="C109" s="433"/>
      <c r="D109" s="159" t="s">
        <v>1415</v>
      </c>
      <c r="E109" s="144">
        <f>SUM(E107:E108)</f>
        <v>1490</v>
      </c>
    </row>
    <row r="110" spans="1:5" s="6" customFormat="1" ht="30">
      <c r="A110" s="141" t="s">
        <v>1606</v>
      </c>
      <c r="B110" s="131" t="s">
        <v>117</v>
      </c>
      <c r="C110" s="142" t="s">
        <v>2755</v>
      </c>
      <c r="D110" s="142" t="s">
        <v>2750</v>
      </c>
      <c r="E110" s="144">
        <v>160</v>
      </c>
    </row>
    <row r="111" spans="1:5" s="6" customFormat="1" ht="15.75">
      <c r="A111" s="141"/>
      <c r="B111" s="433"/>
      <c r="C111" s="433"/>
      <c r="D111" s="159" t="s">
        <v>1406</v>
      </c>
      <c r="E111" s="144">
        <f>SUM(E109:E110)</f>
        <v>1650</v>
      </c>
    </row>
    <row r="112" spans="1:5" s="6" customFormat="1" ht="15.75">
      <c r="A112" s="137" t="s">
        <v>1418</v>
      </c>
      <c r="B112" s="435"/>
      <c r="C112" s="435"/>
      <c r="D112" s="139" t="s">
        <v>1419</v>
      </c>
      <c r="E112" s="432"/>
    </row>
    <row r="113" spans="1:5" s="6" customFormat="1" ht="15">
      <c r="A113" s="141" t="s">
        <v>1608</v>
      </c>
      <c r="B113" s="131" t="s">
        <v>1448</v>
      </c>
      <c r="C113" s="164" t="s">
        <v>2739</v>
      </c>
      <c r="D113" s="142" t="s">
        <v>103</v>
      </c>
      <c r="E113" s="144">
        <v>120</v>
      </c>
    </row>
    <row r="114" spans="1:5" s="6" customFormat="1" ht="15">
      <c r="A114" s="141" t="s">
        <v>1609</v>
      </c>
      <c r="B114" s="131" t="s">
        <v>1448</v>
      </c>
      <c r="C114" s="164" t="s">
        <v>2736</v>
      </c>
      <c r="D114" s="142" t="s">
        <v>116</v>
      </c>
      <c r="E114" s="144">
        <v>120</v>
      </c>
    </row>
    <row r="115" spans="1:5" s="6" customFormat="1" ht="15">
      <c r="A115" s="141"/>
      <c r="B115" s="146"/>
      <c r="C115" s="141"/>
      <c r="D115" s="142" t="s">
        <v>1413</v>
      </c>
      <c r="E115" s="144">
        <f>SUM(E113:E114)</f>
        <v>240</v>
      </c>
    </row>
    <row r="116" spans="1:5" s="6" customFormat="1" ht="15.75">
      <c r="A116" s="137" t="s">
        <v>564</v>
      </c>
      <c r="B116" s="435"/>
      <c r="C116" s="435"/>
      <c r="D116" s="139" t="s">
        <v>1610</v>
      </c>
      <c r="E116" s="432"/>
    </row>
    <row r="117" spans="1:5" s="6" customFormat="1" ht="15">
      <c r="A117" s="141" t="s">
        <v>1611</v>
      </c>
      <c r="B117" s="131" t="s">
        <v>1448</v>
      </c>
      <c r="C117" s="142" t="s">
        <v>2736</v>
      </c>
      <c r="D117" s="142" t="s">
        <v>97</v>
      </c>
      <c r="E117" s="144">
        <v>120</v>
      </c>
    </row>
    <row r="118" spans="1:5" s="6" customFormat="1" ht="15">
      <c r="A118" s="141" t="s">
        <v>1612</v>
      </c>
      <c r="B118" s="131" t="s">
        <v>1448</v>
      </c>
      <c r="C118" s="142" t="s">
        <v>2737</v>
      </c>
      <c r="D118" s="142" t="s">
        <v>99</v>
      </c>
      <c r="E118" s="144">
        <v>100</v>
      </c>
    </row>
    <row r="119" spans="1:5" s="6" customFormat="1" ht="15">
      <c r="A119" s="141" t="s">
        <v>1613</v>
      </c>
      <c r="B119" s="131" t="s">
        <v>1448</v>
      </c>
      <c r="C119" s="142" t="s">
        <v>2738</v>
      </c>
      <c r="D119" s="142" t="s">
        <v>1562</v>
      </c>
      <c r="E119" s="144">
        <v>100</v>
      </c>
    </row>
    <row r="120" spans="1:5" s="6" customFormat="1" ht="15">
      <c r="A120" s="141" t="s">
        <v>1614</v>
      </c>
      <c r="B120" s="131" t="s">
        <v>1448</v>
      </c>
      <c r="C120" s="142" t="s">
        <v>2739</v>
      </c>
      <c r="D120" s="142" t="s">
        <v>103</v>
      </c>
      <c r="E120" s="144">
        <v>100</v>
      </c>
    </row>
    <row r="121" spans="1:5" s="6" customFormat="1" ht="30">
      <c r="A121" s="141" t="s">
        <v>1615</v>
      </c>
      <c r="B121" s="131" t="s">
        <v>1448</v>
      </c>
      <c r="C121" s="142" t="s">
        <v>2739</v>
      </c>
      <c r="D121" s="142" t="s">
        <v>2756</v>
      </c>
      <c r="E121" s="144">
        <v>120</v>
      </c>
    </row>
    <row r="122" spans="1:5" s="6" customFormat="1" ht="15">
      <c r="A122" s="141" t="s">
        <v>1616</v>
      </c>
      <c r="B122" s="131" t="s">
        <v>1448</v>
      </c>
      <c r="C122" s="142" t="s">
        <v>2740</v>
      </c>
      <c r="D122" s="142" t="s">
        <v>106</v>
      </c>
      <c r="E122" s="144">
        <v>100</v>
      </c>
    </row>
    <row r="123" spans="1:5" s="6" customFormat="1" ht="15">
      <c r="A123" s="141" t="s">
        <v>1617</v>
      </c>
      <c r="B123" s="131" t="s">
        <v>1448</v>
      </c>
      <c r="C123" s="142" t="s">
        <v>2741</v>
      </c>
      <c r="D123" s="142" t="s">
        <v>108</v>
      </c>
      <c r="E123" s="143">
        <v>90</v>
      </c>
    </row>
    <row r="124" spans="1:5" s="6" customFormat="1" ht="15">
      <c r="A124" s="141" t="s">
        <v>1618</v>
      </c>
      <c r="B124" s="131" t="s">
        <v>1448</v>
      </c>
      <c r="C124" s="164" t="s">
        <v>1619</v>
      </c>
      <c r="D124" s="142" t="s">
        <v>2757</v>
      </c>
      <c r="E124" s="143">
        <v>180</v>
      </c>
    </row>
    <row r="125" spans="1:5" s="6" customFormat="1" ht="15">
      <c r="A125" s="141" t="s">
        <v>1621</v>
      </c>
      <c r="B125" s="131" t="s">
        <v>1448</v>
      </c>
      <c r="C125" s="164" t="s">
        <v>2758</v>
      </c>
      <c r="D125" s="142" t="s">
        <v>2759</v>
      </c>
      <c r="E125" s="143">
        <v>90</v>
      </c>
    </row>
    <row r="126" spans="1:5" s="6" customFormat="1" ht="15">
      <c r="A126" s="141" t="s">
        <v>1622</v>
      </c>
      <c r="B126" s="131" t="s">
        <v>117</v>
      </c>
      <c r="C126" s="164" t="s">
        <v>131</v>
      </c>
      <c r="D126" s="142" t="s">
        <v>132</v>
      </c>
      <c r="E126" s="143">
        <v>90</v>
      </c>
    </row>
    <row r="127" spans="1:5" s="6" customFormat="1" ht="15">
      <c r="A127" s="141" t="s">
        <v>1623</v>
      </c>
      <c r="B127" s="131" t="s">
        <v>117</v>
      </c>
      <c r="C127" s="164" t="s">
        <v>133</v>
      </c>
      <c r="D127" s="142" t="s">
        <v>134</v>
      </c>
      <c r="E127" s="143">
        <v>90</v>
      </c>
    </row>
    <row r="128" spans="1:5" s="6" customFormat="1" ht="15">
      <c r="A128" s="141" t="s">
        <v>1624</v>
      </c>
      <c r="B128" s="131" t="s">
        <v>117</v>
      </c>
      <c r="C128" s="141" t="s">
        <v>2753</v>
      </c>
      <c r="D128" s="142" t="s">
        <v>2754</v>
      </c>
      <c r="E128" s="143">
        <v>170</v>
      </c>
    </row>
    <row r="129" spans="1:5" s="6" customFormat="1" ht="15">
      <c r="A129" s="141" t="s">
        <v>1625</v>
      </c>
      <c r="B129" s="131" t="s">
        <v>1448</v>
      </c>
      <c r="C129" s="142" t="s">
        <v>2736</v>
      </c>
      <c r="D129" s="142" t="s">
        <v>116</v>
      </c>
      <c r="E129" s="143">
        <v>120</v>
      </c>
    </row>
    <row r="130" spans="1:5" s="6" customFormat="1" ht="15">
      <c r="A130" s="141"/>
      <c r="B130" s="146"/>
      <c r="C130" s="146"/>
      <c r="D130" s="142" t="s">
        <v>565</v>
      </c>
      <c r="E130" s="144">
        <f>SUM(E117:E129)-E121</f>
        <v>1350</v>
      </c>
    </row>
    <row r="131" spans="1:5" s="6" customFormat="1" ht="15">
      <c r="A131" s="141"/>
      <c r="B131" s="146"/>
      <c r="C131" s="146"/>
      <c r="D131" s="142" t="s">
        <v>566</v>
      </c>
      <c r="E131" s="144">
        <f>SUM(E117:E129)-E120</f>
        <v>1370</v>
      </c>
    </row>
    <row r="132" spans="1:5" s="6" customFormat="1" ht="30">
      <c r="A132" s="141" t="s">
        <v>1626</v>
      </c>
      <c r="B132" s="161" t="s">
        <v>117</v>
      </c>
      <c r="C132" s="162" t="s">
        <v>2755</v>
      </c>
      <c r="D132" s="162" t="s">
        <v>2750</v>
      </c>
      <c r="E132" s="163">
        <v>180</v>
      </c>
    </row>
    <row r="133" spans="1:5" s="6" customFormat="1" ht="15">
      <c r="A133" s="141"/>
      <c r="B133" s="433"/>
      <c r="C133" s="433"/>
      <c r="D133" s="142" t="s">
        <v>567</v>
      </c>
      <c r="E133" s="144">
        <f>E130+E132</f>
        <v>1530</v>
      </c>
    </row>
    <row r="134" spans="1:5" s="6" customFormat="1" ht="15">
      <c r="A134" s="141"/>
      <c r="B134" s="433"/>
      <c r="C134" s="433"/>
      <c r="D134" s="142" t="s">
        <v>568</v>
      </c>
      <c r="E134" s="144">
        <f>E132+E131</f>
        <v>1550</v>
      </c>
    </row>
    <row r="135" spans="1:5" s="6" customFormat="1" ht="15">
      <c r="A135" s="141" t="s">
        <v>1627</v>
      </c>
      <c r="B135" s="131" t="s">
        <v>1448</v>
      </c>
      <c r="C135" s="142" t="s">
        <v>2760</v>
      </c>
      <c r="D135" s="142" t="s">
        <v>2761</v>
      </c>
      <c r="E135" s="144">
        <v>120</v>
      </c>
    </row>
    <row r="136" spans="1:5" s="6" customFormat="1" ht="15">
      <c r="A136" s="141"/>
      <c r="B136" s="433"/>
      <c r="C136" s="433"/>
      <c r="D136" s="142" t="s">
        <v>570</v>
      </c>
      <c r="E136" s="144">
        <f>E133+E135</f>
        <v>1650</v>
      </c>
    </row>
    <row r="137" spans="1:5" s="6" customFormat="1" ht="15">
      <c r="A137" s="141"/>
      <c r="B137" s="433"/>
      <c r="C137" s="433"/>
      <c r="D137" s="142" t="s">
        <v>571</v>
      </c>
      <c r="E137" s="144">
        <f>E134+E135</f>
        <v>1670</v>
      </c>
    </row>
    <row r="138" spans="1:5" s="6" customFormat="1" ht="15.75">
      <c r="A138" s="137" t="s">
        <v>572</v>
      </c>
      <c r="B138" s="435"/>
      <c r="C138" s="435"/>
      <c r="D138" s="139" t="s">
        <v>573</v>
      </c>
      <c r="E138" s="432"/>
    </row>
    <row r="139" spans="1:5" s="6" customFormat="1" ht="15">
      <c r="A139" s="150" t="s">
        <v>1628</v>
      </c>
      <c r="B139" s="131" t="s">
        <v>1448</v>
      </c>
      <c r="C139" s="164" t="s">
        <v>2736</v>
      </c>
      <c r="D139" s="142" t="s">
        <v>97</v>
      </c>
      <c r="E139" s="144">
        <v>120</v>
      </c>
    </row>
    <row r="140" spans="1:5" s="6" customFormat="1" ht="15">
      <c r="A140" s="150" t="s">
        <v>1629</v>
      </c>
      <c r="B140" s="131" t="s">
        <v>1448</v>
      </c>
      <c r="C140" s="164" t="s">
        <v>2737</v>
      </c>
      <c r="D140" s="142" t="s">
        <v>99</v>
      </c>
      <c r="E140" s="144">
        <v>100</v>
      </c>
    </row>
    <row r="141" spans="1:5" s="6" customFormat="1" ht="15">
      <c r="A141" s="150" t="s">
        <v>1630</v>
      </c>
      <c r="B141" s="131" t="s">
        <v>1448</v>
      </c>
      <c r="C141" s="164" t="s">
        <v>2738</v>
      </c>
      <c r="D141" s="142" t="s">
        <v>1562</v>
      </c>
      <c r="E141" s="144">
        <v>100</v>
      </c>
    </row>
    <row r="142" spans="1:5" s="6" customFormat="1" ht="15">
      <c r="A142" s="150" t="s">
        <v>1631</v>
      </c>
      <c r="B142" s="131" t="s">
        <v>1448</v>
      </c>
      <c r="C142" s="164" t="s">
        <v>2739</v>
      </c>
      <c r="D142" s="142" t="s">
        <v>103</v>
      </c>
      <c r="E142" s="144">
        <v>100</v>
      </c>
    </row>
    <row r="143" spans="1:5" s="6" customFormat="1" ht="15">
      <c r="A143" s="150" t="s">
        <v>1632</v>
      </c>
      <c r="B143" s="131" t="s">
        <v>1448</v>
      </c>
      <c r="C143" s="164" t="s">
        <v>2739</v>
      </c>
      <c r="D143" s="160" t="s">
        <v>104</v>
      </c>
      <c r="E143" s="144">
        <v>120</v>
      </c>
    </row>
    <row r="144" spans="1:5" s="6" customFormat="1" ht="15">
      <c r="A144" s="150" t="s">
        <v>1633</v>
      </c>
      <c r="B144" s="131" t="s">
        <v>1448</v>
      </c>
      <c r="C144" s="164" t="s">
        <v>2740</v>
      </c>
      <c r="D144" s="142" t="s">
        <v>106</v>
      </c>
      <c r="E144" s="143">
        <v>100</v>
      </c>
    </row>
    <row r="145" spans="1:5" s="6" customFormat="1" ht="15">
      <c r="A145" s="150" t="s">
        <v>1634</v>
      </c>
      <c r="B145" s="131" t="s">
        <v>1448</v>
      </c>
      <c r="C145" s="164" t="s">
        <v>2741</v>
      </c>
      <c r="D145" s="142" t="s">
        <v>108</v>
      </c>
      <c r="E145" s="143">
        <v>90</v>
      </c>
    </row>
    <row r="146" spans="1:5" s="6" customFormat="1" ht="15">
      <c r="A146" s="150" t="s">
        <v>1635</v>
      </c>
      <c r="B146" s="131" t="s">
        <v>1448</v>
      </c>
      <c r="C146" s="164" t="s">
        <v>2742</v>
      </c>
      <c r="D146" s="142" t="s">
        <v>2743</v>
      </c>
      <c r="E146" s="143">
        <v>140</v>
      </c>
    </row>
    <row r="147" spans="1:5" s="6" customFormat="1" ht="15">
      <c r="A147" s="150" t="s">
        <v>1636</v>
      </c>
      <c r="B147" s="131" t="s">
        <v>1448</v>
      </c>
      <c r="C147" s="436" t="s">
        <v>1637</v>
      </c>
      <c r="D147" s="142" t="s">
        <v>2762</v>
      </c>
      <c r="E147" s="143">
        <v>180</v>
      </c>
    </row>
    <row r="148" spans="1:5" s="6" customFormat="1" ht="15">
      <c r="A148" s="150" t="s">
        <v>1638</v>
      </c>
      <c r="B148" s="131" t="s">
        <v>1448</v>
      </c>
      <c r="C148" s="164" t="s">
        <v>2758</v>
      </c>
      <c r="D148" s="142" t="s">
        <v>2759</v>
      </c>
      <c r="E148" s="143">
        <v>90</v>
      </c>
    </row>
    <row r="149" spans="1:5" s="6" customFormat="1" ht="15">
      <c r="A149" s="150" t="s">
        <v>1639</v>
      </c>
      <c r="B149" s="131" t="s">
        <v>117</v>
      </c>
      <c r="C149" s="164" t="s">
        <v>142</v>
      </c>
      <c r="D149" s="142" t="s">
        <v>143</v>
      </c>
      <c r="E149" s="143">
        <v>100</v>
      </c>
    </row>
    <row r="150" spans="1:5" s="6" customFormat="1" ht="15">
      <c r="A150" s="150" t="s">
        <v>1640</v>
      </c>
      <c r="B150" s="131" t="s">
        <v>117</v>
      </c>
      <c r="C150" s="164" t="s">
        <v>131</v>
      </c>
      <c r="D150" s="142" t="s">
        <v>132</v>
      </c>
      <c r="E150" s="143">
        <v>90</v>
      </c>
    </row>
    <row r="151" spans="1:5" s="6" customFormat="1" ht="15">
      <c r="A151" s="150" t="s">
        <v>1641</v>
      </c>
      <c r="B151" s="131" t="s">
        <v>117</v>
      </c>
      <c r="C151" s="164" t="s">
        <v>133</v>
      </c>
      <c r="D151" s="142" t="s">
        <v>134</v>
      </c>
      <c r="E151" s="143">
        <v>90</v>
      </c>
    </row>
    <row r="152" spans="1:5" s="6" customFormat="1" ht="15">
      <c r="A152" s="150" t="s">
        <v>1642</v>
      </c>
      <c r="B152" s="131" t="s">
        <v>117</v>
      </c>
      <c r="C152" s="141" t="s">
        <v>2753</v>
      </c>
      <c r="D152" s="142" t="s">
        <v>2754</v>
      </c>
      <c r="E152" s="143">
        <v>170</v>
      </c>
    </row>
    <row r="153" spans="1:5" s="6" customFormat="1" ht="15">
      <c r="A153" s="150" t="s">
        <v>1643</v>
      </c>
      <c r="B153" s="131" t="s">
        <v>1448</v>
      </c>
      <c r="C153" s="164" t="s">
        <v>2736</v>
      </c>
      <c r="D153" s="142" t="s">
        <v>116</v>
      </c>
      <c r="E153" s="143">
        <v>120</v>
      </c>
    </row>
    <row r="154" spans="1:5" s="6" customFormat="1" ht="15">
      <c r="A154" s="150"/>
      <c r="B154" s="146"/>
      <c r="C154" s="141"/>
      <c r="D154" s="142" t="s">
        <v>565</v>
      </c>
      <c r="E154" s="143">
        <f>SUM(E139:E153)-E143</f>
        <v>1590</v>
      </c>
    </row>
    <row r="155" spans="1:5" s="6" customFormat="1" ht="15">
      <c r="A155" s="150"/>
      <c r="B155" s="146"/>
      <c r="C155" s="141"/>
      <c r="D155" s="142" t="s">
        <v>566</v>
      </c>
      <c r="E155" s="144">
        <f>SUM(E139:E153)-E142</f>
        <v>1610</v>
      </c>
    </row>
    <row r="156" spans="1:5" s="6" customFormat="1" ht="30">
      <c r="A156" s="150" t="s">
        <v>1644</v>
      </c>
      <c r="B156" s="161" t="s">
        <v>117</v>
      </c>
      <c r="C156" s="176" t="s">
        <v>2755</v>
      </c>
      <c r="D156" s="162" t="s">
        <v>2750</v>
      </c>
      <c r="E156" s="163">
        <v>180</v>
      </c>
    </row>
    <row r="157" spans="1:5" s="6" customFormat="1" ht="15">
      <c r="A157" s="150"/>
      <c r="B157" s="433"/>
      <c r="C157" s="431"/>
      <c r="D157" s="142" t="s">
        <v>567</v>
      </c>
      <c r="E157" s="144">
        <f>E156+E154</f>
        <v>1770</v>
      </c>
    </row>
    <row r="158" spans="1:5" s="6" customFormat="1" ht="15">
      <c r="A158" s="150"/>
      <c r="B158" s="433"/>
      <c r="C158" s="431"/>
      <c r="D158" s="142" t="s">
        <v>568</v>
      </c>
      <c r="E158" s="144">
        <f>E156+E155</f>
        <v>1790</v>
      </c>
    </row>
    <row r="159" spans="1:5" s="6" customFormat="1" ht="15">
      <c r="A159" s="150" t="s">
        <v>1645</v>
      </c>
      <c r="B159" s="131" t="s">
        <v>1448</v>
      </c>
      <c r="C159" s="164" t="s">
        <v>2760</v>
      </c>
      <c r="D159" s="142" t="s">
        <v>2761</v>
      </c>
      <c r="E159" s="144">
        <v>120</v>
      </c>
    </row>
    <row r="160" spans="1:5" s="6" customFormat="1" ht="15">
      <c r="A160" s="141"/>
      <c r="B160" s="146"/>
      <c r="C160" s="141"/>
      <c r="D160" s="142" t="s">
        <v>574</v>
      </c>
      <c r="E160" s="144">
        <f>E159+E157</f>
        <v>1890</v>
      </c>
    </row>
    <row r="161" spans="1:5" s="6" customFormat="1" ht="15">
      <c r="A161" s="141"/>
      <c r="B161" s="146"/>
      <c r="C161" s="141"/>
      <c r="D161" s="142" t="s">
        <v>571</v>
      </c>
      <c r="E161" s="144">
        <f>E158+E159</f>
        <v>1910</v>
      </c>
    </row>
    <row r="162" spans="1:5" s="6" customFormat="1" ht="15.75">
      <c r="A162" s="137" t="s">
        <v>1646</v>
      </c>
      <c r="B162" s="434"/>
      <c r="C162" s="437"/>
      <c r="D162" s="139" t="s">
        <v>1647</v>
      </c>
      <c r="E162" s="432"/>
    </row>
    <row r="163" spans="1:5" s="6" customFormat="1" ht="30">
      <c r="A163" s="141" t="s">
        <v>1648</v>
      </c>
      <c r="B163" s="161" t="s">
        <v>117</v>
      </c>
      <c r="C163" s="176" t="s">
        <v>2755</v>
      </c>
      <c r="D163" s="176" t="s">
        <v>2750</v>
      </c>
      <c r="E163" s="163">
        <v>180</v>
      </c>
    </row>
    <row r="164" spans="1:5" s="6" customFormat="1" ht="15.75">
      <c r="A164" s="141" t="s">
        <v>1650</v>
      </c>
      <c r="B164" s="430"/>
      <c r="C164" s="431"/>
      <c r="D164" s="159" t="s">
        <v>1651</v>
      </c>
      <c r="E164" s="438"/>
    </row>
    <row r="165" spans="1:5" s="6" customFormat="1" ht="15">
      <c r="A165" s="141" t="s">
        <v>1652</v>
      </c>
      <c r="B165" s="131" t="s">
        <v>117</v>
      </c>
      <c r="C165" s="164" t="s">
        <v>295</v>
      </c>
      <c r="D165" s="164" t="s">
        <v>2763</v>
      </c>
      <c r="E165" s="143">
        <v>450</v>
      </c>
    </row>
    <row r="166" spans="1:5" s="6" customFormat="1" ht="15">
      <c r="A166" s="141" t="s">
        <v>1653</v>
      </c>
      <c r="B166" s="131" t="s">
        <v>117</v>
      </c>
      <c r="C166" s="141" t="s">
        <v>2764</v>
      </c>
      <c r="D166" s="164" t="s">
        <v>2765</v>
      </c>
      <c r="E166" s="143">
        <v>300</v>
      </c>
    </row>
    <row r="167" spans="1:5" s="6" customFormat="1" ht="15">
      <c r="A167" s="141" t="s">
        <v>1655</v>
      </c>
      <c r="B167" s="131" t="s">
        <v>117</v>
      </c>
      <c r="C167" s="164" t="s">
        <v>274</v>
      </c>
      <c r="D167" s="164" t="s">
        <v>275</v>
      </c>
      <c r="E167" s="143">
        <v>300</v>
      </c>
    </row>
    <row r="168" spans="1:5" s="6" customFormat="1" ht="15">
      <c r="A168" s="141" t="s">
        <v>1656</v>
      </c>
      <c r="B168" s="131" t="s">
        <v>117</v>
      </c>
      <c r="C168" s="164" t="s">
        <v>286</v>
      </c>
      <c r="D168" s="164" t="s">
        <v>1657</v>
      </c>
      <c r="E168" s="143">
        <v>350</v>
      </c>
    </row>
    <row r="169" spans="1:5" s="6" customFormat="1" ht="15">
      <c r="A169" s="141" t="s">
        <v>1658</v>
      </c>
      <c r="B169" s="131" t="s">
        <v>117</v>
      </c>
      <c r="C169" s="164" t="s">
        <v>281</v>
      </c>
      <c r="D169" s="164" t="s">
        <v>1659</v>
      </c>
      <c r="E169" s="143">
        <v>350</v>
      </c>
    </row>
    <row r="170" spans="1:5" s="6" customFormat="1" ht="15.75">
      <c r="A170" s="137" t="s">
        <v>1660</v>
      </c>
      <c r="B170" s="434"/>
      <c r="C170" s="435"/>
      <c r="D170" s="165" t="s">
        <v>1661</v>
      </c>
      <c r="E170" s="432"/>
    </row>
    <row r="171" spans="1:5" s="6" customFormat="1" ht="15">
      <c r="A171" s="141" t="s">
        <v>1662</v>
      </c>
      <c r="B171" s="131" t="s">
        <v>117</v>
      </c>
      <c r="C171" s="141" t="s">
        <v>2753</v>
      </c>
      <c r="D171" s="439" t="s">
        <v>2754</v>
      </c>
      <c r="E171" s="143">
        <v>170</v>
      </c>
    </row>
    <row r="172" spans="1:5" s="6" customFormat="1" ht="15">
      <c r="A172" s="166" t="s">
        <v>1663</v>
      </c>
      <c r="B172" s="131" t="s">
        <v>1448</v>
      </c>
      <c r="C172" s="166" t="s">
        <v>224</v>
      </c>
      <c r="D172" s="440" t="s">
        <v>2766</v>
      </c>
      <c r="E172" s="143">
        <v>120</v>
      </c>
    </row>
    <row r="173" spans="1:5" s="6" customFormat="1" ht="15">
      <c r="A173" s="141" t="s">
        <v>1664</v>
      </c>
      <c r="B173" s="131" t="s">
        <v>117</v>
      </c>
      <c r="C173" s="164" t="s">
        <v>227</v>
      </c>
      <c r="D173" s="142" t="s">
        <v>228</v>
      </c>
      <c r="E173" s="143">
        <v>150</v>
      </c>
    </row>
    <row r="174" spans="1:5" s="6" customFormat="1" ht="15">
      <c r="A174" s="141" t="s">
        <v>1665</v>
      </c>
      <c r="B174" s="131" t="s">
        <v>117</v>
      </c>
      <c r="C174" s="141" t="s">
        <v>233</v>
      </c>
      <c r="D174" s="142" t="s">
        <v>2767</v>
      </c>
      <c r="E174" s="143">
        <v>60</v>
      </c>
    </row>
    <row r="175" spans="1:5" s="6" customFormat="1" ht="15">
      <c r="A175" s="141" t="s">
        <v>1666</v>
      </c>
      <c r="B175" s="131" t="s">
        <v>120</v>
      </c>
      <c r="C175" s="146" t="s">
        <v>125</v>
      </c>
      <c r="D175" s="142" t="s">
        <v>2768</v>
      </c>
      <c r="E175" s="143">
        <v>100</v>
      </c>
    </row>
    <row r="176" spans="1:5" s="6" customFormat="1" ht="15">
      <c r="A176" s="141" t="s">
        <v>1667</v>
      </c>
      <c r="B176" s="131" t="s">
        <v>120</v>
      </c>
      <c r="C176" s="146" t="s">
        <v>2769</v>
      </c>
      <c r="D176" s="142" t="s">
        <v>122</v>
      </c>
      <c r="E176" s="143">
        <v>160</v>
      </c>
    </row>
    <row r="177" spans="1:5" s="6" customFormat="1" ht="15">
      <c r="A177" s="141" t="s">
        <v>1668</v>
      </c>
      <c r="B177" s="131" t="s">
        <v>120</v>
      </c>
      <c r="C177" s="146" t="s">
        <v>123</v>
      </c>
      <c r="D177" s="142" t="s">
        <v>2770</v>
      </c>
      <c r="E177" s="143">
        <v>160</v>
      </c>
    </row>
    <row r="178" spans="1:5" s="6" customFormat="1" ht="15">
      <c r="A178" s="141" t="s">
        <v>1669</v>
      </c>
      <c r="B178" s="131" t="s">
        <v>117</v>
      </c>
      <c r="C178" s="141" t="s">
        <v>129</v>
      </c>
      <c r="D178" s="142" t="s">
        <v>2771</v>
      </c>
      <c r="E178" s="143">
        <v>160</v>
      </c>
    </row>
    <row r="179" spans="1:5" s="6" customFormat="1" ht="15">
      <c r="A179" s="141" t="s">
        <v>1670</v>
      </c>
      <c r="B179" s="131" t="s">
        <v>117</v>
      </c>
      <c r="C179" s="164" t="s">
        <v>127</v>
      </c>
      <c r="D179" s="142" t="s">
        <v>128</v>
      </c>
      <c r="E179" s="143">
        <v>70</v>
      </c>
    </row>
    <row r="180" spans="1:5" s="6" customFormat="1" ht="15.75">
      <c r="A180" s="167" t="s">
        <v>1671</v>
      </c>
      <c r="B180" s="441"/>
      <c r="C180" s="442"/>
      <c r="D180" s="168" t="s">
        <v>1672</v>
      </c>
      <c r="E180" s="443"/>
    </row>
    <row r="181" spans="1:5" s="6" customFormat="1" ht="15">
      <c r="A181" s="141" t="s">
        <v>1673</v>
      </c>
      <c r="B181" s="131" t="s">
        <v>1448</v>
      </c>
      <c r="C181" s="164" t="s">
        <v>2758</v>
      </c>
      <c r="D181" s="142" t="s">
        <v>2759</v>
      </c>
      <c r="E181" s="143">
        <v>90</v>
      </c>
    </row>
    <row r="182" spans="1:5" s="6" customFormat="1" ht="15">
      <c r="A182" s="150" t="s">
        <v>1674</v>
      </c>
      <c r="B182" s="131" t="s">
        <v>117</v>
      </c>
      <c r="C182" s="164" t="s">
        <v>346</v>
      </c>
      <c r="D182" s="142" t="s">
        <v>347</v>
      </c>
      <c r="E182" s="143">
        <v>80</v>
      </c>
    </row>
    <row r="183" spans="1:5" s="6" customFormat="1" ht="15">
      <c r="A183" s="150" t="s">
        <v>1675</v>
      </c>
      <c r="B183" s="131" t="s">
        <v>1448</v>
      </c>
      <c r="C183" s="436" t="s">
        <v>1637</v>
      </c>
      <c r="D183" s="142" t="s">
        <v>2762</v>
      </c>
      <c r="E183" s="143">
        <v>180</v>
      </c>
    </row>
    <row r="184" spans="1:5" s="6" customFormat="1" ht="15">
      <c r="A184" s="150" t="s">
        <v>1676</v>
      </c>
      <c r="B184" s="131" t="s">
        <v>117</v>
      </c>
      <c r="C184" s="164" t="s">
        <v>2772</v>
      </c>
      <c r="D184" s="142" t="s">
        <v>350</v>
      </c>
      <c r="E184" s="143">
        <v>80</v>
      </c>
    </row>
    <row r="185" spans="1:5" s="6" customFormat="1" ht="30">
      <c r="A185" s="150" t="s">
        <v>1677</v>
      </c>
      <c r="B185" s="444" t="s">
        <v>117</v>
      </c>
      <c r="C185" s="445" t="s">
        <v>2773</v>
      </c>
      <c r="D185" s="142" t="s">
        <v>2774</v>
      </c>
      <c r="E185" s="143">
        <v>120</v>
      </c>
    </row>
    <row r="186" spans="1:5" s="6" customFormat="1" ht="15">
      <c r="A186" s="150" t="s">
        <v>1678</v>
      </c>
      <c r="B186" s="131" t="s">
        <v>117</v>
      </c>
      <c r="C186" s="164" t="s">
        <v>2775</v>
      </c>
      <c r="D186" s="446" t="s">
        <v>2776</v>
      </c>
      <c r="E186" s="143">
        <v>150</v>
      </c>
    </row>
    <row r="187" spans="1:5" s="6" customFormat="1" ht="30">
      <c r="A187" s="150" t="s">
        <v>1679</v>
      </c>
      <c r="B187" s="131" t="s">
        <v>117</v>
      </c>
      <c r="C187" s="141" t="s">
        <v>367</v>
      </c>
      <c r="D187" s="142" t="s">
        <v>2777</v>
      </c>
      <c r="E187" s="143">
        <v>180</v>
      </c>
    </row>
    <row r="188" spans="1:5" s="6" customFormat="1" ht="15">
      <c r="A188" s="150" t="s">
        <v>1680</v>
      </c>
      <c r="B188" s="131" t="s">
        <v>117</v>
      </c>
      <c r="C188" s="164" t="s">
        <v>370</v>
      </c>
      <c r="D188" s="142" t="s">
        <v>371</v>
      </c>
      <c r="E188" s="143">
        <v>90</v>
      </c>
    </row>
    <row r="189" spans="1:5" s="6" customFormat="1" ht="15">
      <c r="A189" s="150" t="s">
        <v>1681</v>
      </c>
      <c r="B189" s="131" t="s">
        <v>117</v>
      </c>
      <c r="C189" s="164" t="s">
        <v>131</v>
      </c>
      <c r="D189" s="142" t="s">
        <v>132</v>
      </c>
      <c r="E189" s="143">
        <v>90</v>
      </c>
    </row>
    <row r="190" spans="1:5" s="6" customFormat="1" ht="15">
      <c r="A190" s="150" t="s">
        <v>1682</v>
      </c>
      <c r="B190" s="131" t="s">
        <v>117</v>
      </c>
      <c r="C190" s="164" t="s">
        <v>133</v>
      </c>
      <c r="D190" s="142" t="s">
        <v>134</v>
      </c>
      <c r="E190" s="143">
        <v>90</v>
      </c>
    </row>
    <row r="191" spans="1:5" s="6" customFormat="1" ht="15">
      <c r="A191" s="150" t="s">
        <v>1683</v>
      </c>
      <c r="B191" s="131" t="s">
        <v>117</v>
      </c>
      <c r="C191" s="164" t="s">
        <v>449</v>
      </c>
      <c r="D191" s="142" t="s">
        <v>2778</v>
      </c>
      <c r="E191" s="143">
        <v>80</v>
      </c>
    </row>
    <row r="192" spans="1:5" s="6" customFormat="1" ht="15">
      <c r="A192" s="150" t="s">
        <v>1684</v>
      </c>
      <c r="B192" s="131" t="s">
        <v>117</v>
      </c>
      <c r="C192" s="164" t="s">
        <v>2779</v>
      </c>
      <c r="D192" s="142" t="s">
        <v>320</v>
      </c>
      <c r="E192" s="143">
        <v>80</v>
      </c>
    </row>
    <row r="193" spans="1:5" s="6" customFormat="1" ht="15">
      <c r="A193" s="150" t="s">
        <v>1685</v>
      </c>
      <c r="B193" s="131" t="s">
        <v>117</v>
      </c>
      <c r="C193" s="146" t="s">
        <v>142</v>
      </c>
      <c r="D193" s="146" t="s">
        <v>143</v>
      </c>
      <c r="E193" s="143">
        <v>100</v>
      </c>
    </row>
    <row r="194" spans="1:5" s="6" customFormat="1" ht="15">
      <c r="A194" s="150" t="s">
        <v>1686</v>
      </c>
      <c r="B194" s="131" t="s">
        <v>117</v>
      </c>
      <c r="C194" s="146" t="s">
        <v>2780</v>
      </c>
      <c r="D194" s="146" t="s">
        <v>2781</v>
      </c>
      <c r="E194" s="170">
        <v>110</v>
      </c>
    </row>
    <row r="195" spans="1:5" s="6" customFormat="1" ht="30">
      <c r="A195" s="150" t="s">
        <v>1687</v>
      </c>
      <c r="B195" s="131" t="s">
        <v>117</v>
      </c>
      <c r="C195" s="146" t="s">
        <v>1692</v>
      </c>
      <c r="D195" s="142" t="s">
        <v>2782</v>
      </c>
      <c r="E195" s="170">
        <v>217</v>
      </c>
    </row>
    <row r="196" spans="1:5" s="6" customFormat="1" ht="30">
      <c r="A196" s="150" t="s">
        <v>1690</v>
      </c>
      <c r="B196" s="131" t="s">
        <v>117</v>
      </c>
      <c r="C196" s="141" t="s">
        <v>1400</v>
      </c>
      <c r="D196" s="142" t="s">
        <v>2783</v>
      </c>
      <c r="E196" s="170">
        <v>277</v>
      </c>
    </row>
    <row r="197" spans="1:5" s="6" customFormat="1" ht="15">
      <c r="A197" s="150" t="s">
        <v>1691</v>
      </c>
      <c r="B197" s="131" t="s">
        <v>117</v>
      </c>
      <c r="C197" s="164" t="s">
        <v>2784</v>
      </c>
      <c r="D197" s="142" t="s">
        <v>2785</v>
      </c>
      <c r="E197" s="170">
        <v>300</v>
      </c>
    </row>
    <row r="198" spans="1:5" s="6" customFormat="1" ht="30">
      <c r="A198" s="150" t="s">
        <v>1694</v>
      </c>
      <c r="B198" s="131" t="s">
        <v>117</v>
      </c>
      <c r="C198" s="141" t="s">
        <v>1692</v>
      </c>
      <c r="D198" s="142" t="s">
        <v>2782</v>
      </c>
      <c r="E198" s="170">
        <v>217</v>
      </c>
    </row>
    <row r="199" spans="1:5" s="6" customFormat="1" ht="30">
      <c r="A199" s="150" t="s">
        <v>1696</v>
      </c>
      <c r="B199" s="131" t="s">
        <v>117</v>
      </c>
      <c r="C199" s="141" t="s">
        <v>1400</v>
      </c>
      <c r="D199" s="142" t="s">
        <v>2783</v>
      </c>
      <c r="E199" s="172">
        <v>277</v>
      </c>
    </row>
    <row r="200" spans="1:5" s="6" customFormat="1" ht="15">
      <c r="A200" s="150" t="s">
        <v>1697</v>
      </c>
      <c r="B200" s="131" t="s">
        <v>117</v>
      </c>
      <c r="C200" s="164" t="s">
        <v>1254</v>
      </c>
      <c r="D200" s="142" t="s">
        <v>1255</v>
      </c>
      <c r="E200" s="143">
        <v>60</v>
      </c>
    </row>
    <row r="201" spans="1:5" s="6" customFormat="1" ht="30">
      <c r="A201" s="150" t="s">
        <v>1698</v>
      </c>
      <c r="B201" s="131" t="s">
        <v>117</v>
      </c>
      <c r="C201" s="164" t="s">
        <v>2786</v>
      </c>
      <c r="D201" s="142" t="s">
        <v>2787</v>
      </c>
      <c r="E201" s="143">
        <v>80</v>
      </c>
    </row>
    <row r="202" spans="1:5" s="6" customFormat="1" ht="15">
      <c r="A202" s="150" t="s">
        <v>1699</v>
      </c>
      <c r="B202" s="131" t="s">
        <v>117</v>
      </c>
      <c r="C202" s="447" t="s">
        <v>2788</v>
      </c>
      <c r="D202" s="142" t="s">
        <v>2789</v>
      </c>
      <c r="E202" s="143">
        <v>60</v>
      </c>
    </row>
    <row r="203" spans="1:5" s="6" customFormat="1" ht="15">
      <c r="A203" s="150" t="s">
        <v>2790</v>
      </c>
      <c r="B203" s="131" t="s">
        <v>117</v>
      </c>
      <c r="C203" s="447" t="s">
        <v>2791</v>
      </c>
      <c r="D203" s="142" t="s">
        <v>2792</v>
      </c>
      <c r="E203" s="143">
        <v>70</v>
      </c>
    </row>
    <row r="204" spans="1:5" s="6" customFormat="1" ht="30">
      <c r="A204" s="150" t="s">
        <v>2793</v>
      </c>
      <c r="B204" s="131" t="s">
        <v>117</v>
      </c>
      <c r="C204" s="447" t="s">
        <v>2794</v>
      </c>
      <c r="D204" s="142" t="s">
        <v>2795</v>
      </c>
      <c r="E204" s="143">
        <v>360</v>
      </c>
    </row>
    <row r="205" spans="1:5" s="6" customFormat="1" ht="15.75">
      <c r="A205" s="137"/>
      <c r="B205" s="435"/>
      <c r="C205" s="435"/>
      <c r="D205" s="139" t="s">
        <v>144</v>
      </c>
      <c r="E205" s="432"/>
    </row>
    <row r="206" spans="1:5" s="6" customFormat="1" ht="15">
      <c r="A206" s="173"/>
      <c r="B206" s="448"/>
      <c r="C206" s="448"/>
      <c r="D206" s="174" t="s">
        <v>145</v>
      </c>
      <c r="E206" s="449"/>
    </row>
    <row r="207" spans="1:5" s="6" customFormat="1" ht="30">
      <c r="A207" s="450" t="s">
        <v>146</v>
      </c>
      <c r="B207" s="161" t="s">
        <v>117</v>
      </c>
      <c r="C207" s="176" t="s">
        <v>2755</v>
      </c>
      <c r="D207" s="176" t="s">
        <v>2750</v>
      </c>
      <c r="E207" s="163">
        <v>180</v>
      </c>
    </row>
    <row r="208" spans="1:5" s="6" customFormat="1" ht="30">
      <c r="A208" s="450" t="s">
        <v>147</v>
      </c>
      <c r="B208" s="161" t="s">
        <v>117</v>
      </c>
      <c r="C208" s="176" t="s">
        <v>2755</v>
      </c>
      <c r="D208" s="176" t="s">
        <v>2796</v>
      </c>
      <c r="E208" s="163">
        <v>250</v>
      </c>
    </row>
    <row r="209" spans="1:5" s="6" customFormat="1" ht="15">
      <c r="A209" s="450" t="s">
        <v>2797</v>
      </c>
      <c r="B209" s="451"/>
      <c r="C209" s="452"/>
      <c r="D209" s="175" t="s">
        <v>1545</v>
      </c>
      <c r="E209" s="143">
        <v>50</v>
      </c>
    </row>
    <row r="210" spans="1:5" s="6" customFormat="1" ht="15">
      <c r="A210" s="450" t="s">
        <v>2798</v>
      </c>
      <c r="B210" s="161" t="s">
        <v>117</v>
      </c>
      <c r="C210" s="176" t="s">
        <v>118</v>
      </c>
      <c r="D210" s="176" t="s">
        <v>176</v>
      </c>
      <c r="E210" s="163">
        <v>350</v>
      </c>
    </row>
    <row r="211" spans="1:5" s="6" customFormat="1" ht="15">
      <c r="A211" s="450" t="s">
        <v>154</v>
      </c>
      <c r="B211" s="161" t="s">
        <v>117</v>
      </c>
      <c r="C211" s="176" t="s">
        <v>118</v>
      </c>
      <c r="D211" s="176" t="s">
        <v>1706</v>
      </c>
      <c r="E211" s="163">
        <v>520</v>
      </c>
    </row>
    <row r="212" spans="1:5" s="6" customFormat="1" ht="15">
      <c r="A212" s="450" t="s">
        <v>155</v>
      </c>
      <c r="B212" s="161" t="s">
        <v>117</v>
      </c>
      <c r="C212" s="176" t="s">
        <v>2799</v>
      </c>
      <c r="D212" s="176" t="s">
        <v>149</v>
      </c>
      <c r="E212" s="163">
        <v>470</v>
      </c>
    </row>
    <row r="213" spans="1:5" s="6" customFormat="1" ht="15">
      <c r="A213" s="450" t="s">
        <v>158</v>
      </c>
      <c r="B213" s="161" t="s">
        <v>117</v>
      </c>
      <c r="C213" s="176" t="s">
        <v>2800</v>
      </c>
      <c r="D213" s="176" t="s">
        <v>1708</v>
      </c>
      <c r="E213" s="163">
        <v>500</v>
      </c>
    </row>
    <row r="214" spans="1:5" s="6" customFormat="1" ht="15">
      <c r="A214" s="450" t="s">
        <v>161</v>
      </c>
      <c r="B214" s="161" t="s">
        <v>117</v>
      </c>
      <c r="C214" s="176" t="s">
        <v>194</v>
      </c>
      <c r="D214" s="176" t="s">
        <v>195</v>
      </c>
      <c r="E214" s="163">
        <v>300</v>
      </c>
    </row>
    <row r="215" spans="1:5" s="6" customFormat="1" ht="15">
      <c r="A215" s="450" t="s">
        <v>2801</v>
      </c>
      <c r="B215" s="161" t="s">
        <v>117</v>
      </c>
      <c r="C215" s="176" t="s">
        <v>196</v>
      </c>
      <c r="D215" s="176" t="s">
        <v>197</v>
      </c>
      <c r="E215" s="163">
        <v>300</v>
      </c>
    </row>
    <row r="216" spans="1:5" s="6" customFormat="1" ht="15">
      <c r="A216" s="450" t="s">
        <v>163</v>
      </c>
      <c r="B216" s="161" t="s">
        <v>117</v>
      </c>
      <c r="C216" s="176" t="s">
        <v>179</v>
      </c>
      <c r="D216" s="176" t="s">
        <v>180</v>
      </c>
      <c r="E216" s="163">
        <v>250</v>
      </c>
    </row>
    <row r="217" spans="1:5" s="6" customFormat="1" ht="15">
      <c r="A217" s="450" t="s">
        <v>166</v>
      </c>
      <c r="B217" s="161" t="s">
        <v>117</v>
      </c>
      <c r="C217" s="176" t="s">
        <v>2802</v>
      </c>
      <c r="D217" s="176" t="s">
        <v>199</v>
      </c>
      <c r="E217" s="163">
        <v>300</v>
      </c>
    </row>
    <row r="218" spans="1:5" s="6" customFormat="1" ht="15">
      <c r="A218" s="450" t="s">
        <v>169</v>
      </c>
      <c r="B218" s="131" t="s">
        <v>117</v>
      </c>
      <c r="C218" s="164" t="s">
        <v>183</v>
      </c>
      <c r="D218" s="164" t="s">
        <v>1714</v>
      </c>
      <c r="E218" s="143">
        <v>150</v>
      </c>
    </row>
    <row r="219" spans="1:5" s="6" customFormat="1" ht="15">
      <c r="A219" s="450" t="s">
        <v>172</v>
      </c>
      <c r="B219" s="131" t="s">
        <v>117</v>
      </c>
      <c r="C219" s="142" t="s">
        <v>183</v>
      </c>
      <c r="D219" s="142" t="s">
        <v>2803</v>
      </c>
      <c r="E219" s="143">
        <v>180</v>
      </c>
    </row>
    <row r="220" spans="1:5" s="6" customFormat="1" ht="15">
      <c r="A220" s="450" t="s">
        <v>2804</v>
      </c>
      <c r="B220" s="131" t="s">
        <v>120</v>
      </c>
      <c r="C220" s="150" t="s">
        <v>204</v>
      </c>
      <c r="D220" s="164" t="s">
        <v>205</v>
      </c>
      <c r="E220" s="143">
        <v>300</v>
      </c>
    </row>
    <row r="221" spans="1:5" s="6" customFormat="1" ht="15">
      <c r="A221" s="450" t="s">
        <v>2805</v>
      </c>
      <c r="B221" s="131" t="s">
        <v>117</v>
      </c>
      <c r="C221" s="164" t="s">
        <v>1717</v>
      </c>
      <c r="D221" s="164" t="s">
        <v>1718</v>
      </c>
      <c r="E221" s="143">
        <v>360</v>
      </c>
    </row>
    <row r="222" spans="1:5" s="6" customFormat="1" ht="15">
      <c r="A222" s="450" t="s">
        <v>177</v>
      </c>
      <c r="B222" s="131" t="s">
        <v>117</v>
      </c>
      <c r="C222" s="164" t="s">
        <v>2806</v>
      </c>
      <c r="D222" s="164" t="s">
        <v>2807</v>
      </c>
      <c r="E222" s="143">
        <v>490</v>
      </c>
    </row>
    <row r="223" spans="1:5" s="6" customFormat="1" ht="15">
      <c r="A223" s="450" t="s">
        <v>2808</v>
      </c>
      <c r="B223" s="131" t="s">
        <v>117</v>
      </c>
      <c r="C223" s="164" t="s">
        <v>1722</v>
      </c>
      <c r="D223" s="164" t="s">
        <v>1723</v>
      </c>
      <c r="E223" s="143">
        <v>390</v>
      </c>
    </row>
    <row r="224" spans="1:5" s="6" customFormat="1" ht="15">
      <c r="A224" s="450" t="s">
        <v>2809</v>
      </c>
      <c r="B224" s="131" t="s">
        <v>117</v>
      </c>
      <c r="C224" s="164" t="s">
        <v>2810</v>
      </c>
      <c r="D224" s="164" t="s">
        <v>157</v>
      </c>
      <c r="E224" s="143">
        <v>400</v>
      </c>
    </row>
    <row r="225" spans="1:5" s="6" customFormat="1" ht="30">
      <c r="A225" s="450" t="s">
        <v>2811</v>
      </c>
      <c r="B225" s="131" t="s">
        <v>117</v>
      </c>
      <c r="C225" s="164" t="s">
        <v>2812</v>
      </c>
      <c r="D225" s="164" t="s">
        <v>1726</v>
      </c>
      <c r="E225" s="143">
        <v>370</v>
      </c>
    </row>
    <row r="226" spans="1:5" s="6" customFormat="1" ht="15">
      <c r="A226" s="450" t="s">
        <v>2813</v>
      </c>
      <c r="B226" s="131" t="s">
        <v>117</v>
      </c>
      <c r="C226" s="141" t="s">
        <v>2814</v>
      </c>
      <c r="D226" s="164" t="s">
        <v>192</v>
      </c>
      <c r="E226" s="143">
        <v>360</v>
      </c>
    </row>
    <row r="227" spans="1:5" s="6" customFormat="1" ht="15">
      <c r="A227" s="450" t="s">
        <v>184</v>
      </c>
      <c r="B227" s="131" t="s">
        <v>117</v>
      </c>
      <c r="C227" s="164" t="s">
        <v>189</v>
      </c>
      <c r="D227" s="164" t="s">
        <v>190</v>
      </c>
      <c r="E227" s="143">
        <v>310</v>
      </c>
    </row>
    <row r="228" spans="1:5" s="6" customFormat="1" ht="15">
      <c r="A228" s="450" t="s">
        <v>185</v>
      </c>
      <c r="B228" s="131" t="s">
        <v>117</v>
      </c>
      <c r="C228" s="164" t="s">
        <v>170</v>
      </c>
      <c r="D228" s="164" t="s">
        <v>151</v>
      </c>
      <c r="E228" s="143">
        <v>400</v>
      </c>
    </row>
    <row r="229" spans="1:5" s="6" customFormat="1" ht="15">
      <c r="A229" s="450" t="s">
        <v>2815</v>
      </c>
      <c r="B229" s="131" t="s">
        <v>117</v>
      </c>
      <c r="C229" s="164" t="s">
        <v>152</v>
      </c>
      <c r="D229" s="164" t="s">
        <v>153</v>
      </c>
      <c r="E229" s="143">
        <v>330</v>
      </c>
    </row>
    <row r="230" spans="1:5" s="6" customFormat="1" ht="15">
      <c r="A230" s="450" t="s">
        <v>187</v>
      </c>
      <c r="B230" s="131" t="s">
        <v>117</v>
      </c>
      <c r="C230" s="164" t="s">
        <v>2816</v>
      </c>
      <c r="D230" s="164" t="s">
        <v>160</v>
      </c>
      <c r="E230" s="143">
        <v>330</v>
      </c>
    </row>
    <row r="231" spans="1:5" s="6" customFormat="1" ht="15">
      <c r="A231" s="450" t="s">
        <v>2817</v>
      </c>
      <c r="B231" s="131" t="s">
        <v>117</v>
      </c>
      <c r="C231" s="141" t="s">
        <v>2818</v>
      </c>
      <c r="D231" s="164" t="s">
        <v>2819</v>
      </c>
      <c r="E231" s="143">
        <v>200</v>
      </c>
    </row>
    <row r="232" spans="1:5" s="6" customFormat="1" ht="15">
      <c r="A232" s="450" t="s">
        <v>2820</v>
      </c>
      <c r="B232" s="131" t="s">
        <v>117</v>
      </c>
      <c r="C232" s="164" t="s">
        <v>2821</v>
      </c>
      <c r="D232" s="164" t="s">
        <v>1732</v>
      </c>
      <c r="E232" s="143">
        <v>400</v>
      </c>
    </row>
    <row r="233" spans="1:5" s="6" customFormat="1" ht="15">
      <c r="A233" s="450" t="s">
        <v>2822</v>
      </c>
      <c r="B233" s="131" t="s">
        <v>117</v>
      </c>
      <c r="C233" s="164" t="s">
        <v>2823</v>
      </c>
      <c r="D233" s="164" t="s">
        <v>165</v>
      </c>
      <c r="E233" s="143">
        <v>250</v>
      </c>
    </row>
    <row r="234" spans="1:5" s="6" customFormat="1" ht="15">
      <c r="A234" s="450" t="s">
        <v>2824</v>
      </c>
      <c r="B234" s="131" t="s">
        <v>117</v>
      </c>
      <c r="C234" s="164" t="s">
        <v>2825</v>
      </c>
      <c r="D234" s="164" t="s">
        <v>168</v>
      </c>
      <c r="E234" s="143">
        <v>330</v>
      </c>
    </row>
    <row r="235" spans="1:5" s="6" customFormat="1" ht="15">
      <c r="A235" s="450" t="s">
        <v>2826</v>
      </c>
      <c r="B235" s="161" t="s">
        <v>117</v>
      </c>
      <c r="C235" s="176" t="s">
        <v>167</v>
      </c>
      <c r="D235" s="176" t="s">
        <v>171</v>
      </c>
      <c r="E235" s="163">
        <v>300</v>
      </c>
    </row>
    <row r="236" spans="1:5" s="6" customFormat="1" ht="15">
      <c r="A236" s="450" t="s">
        <v>2827</v>
      </c>
      <c r="B236" s="161" t="s">
        <v>117</v>
      </c>
      <c r="C236" s="176" t="s">
        <v>2828</v>
      </c>
      <c r="D236" s="176" t="s">
        <v>174</v>
      </c>
      <c r="E236" s="163">
        <v>300</v>
      </c>
    </row>
    <row r="237" spans="1:5" s="6" customFormat="1" ht="15">
      <c r="A237" s="450" t="s">
        <v>2829</v>
      </c>
      <c r="B237" s="161" t="s">
        <v>117</v>
      </c>
      <c r="C237" s="176" t="s">
        <v>200</v>
      </c>
      <c r="D237" s="176" t="s">
        <v>201</v>
      </c>
      <c r="E237" s="163">
        <v>190</v>
      </c>
    </row>
    <row r="238" spans="1:5" s="6" customFormat="1" ht="15">
      <c r="A238" s="450" t="s">
        <v>2830</v>
      </c>
      <c r="B238" s="161" t="s">
        <v>117</v>
      </c>
      <c r="C238" s="176" t="s">
        <v>2831</v>
      </c>
      <c r="D238" s="176" t="s">
        <v>1734</v>
      </c>
      <c r="E238" s="163">
        <v>360</v>
      </c>
    </row>
    <row r="239" spans="1:5" s="6" customFormat="1" ht="15">
      <c r="A239" s="450" t="s">
        <v>2832</v>
      </c>
      <c r="B239" s="161" t="s">
        <v>117</v>
      </c>
      <c r="C239" s="176" t="s">
        <v>1735</v>
      </c>
      <c r="D239" s="176" t="s">
        <v>1736</v>
      </c>
      <c r="E239" s="163">
        <v>1800</v>
      </c>
    </row>
    <row r="240" spans="1:5" s="6" customFormat="1" ht="30">
      <c r="A240" s="450" t="s">
        <v>2833</v>
      </c>
      <c r="B240" s="161" t="s">
        <v>117</v>
      </c>
      <c r="C240" s="176" t="s">
        <v>2834</v>
      </c>
      <c r="D240" s="176" t="s">
        <v>2835</v>
      </c>
      <c r="E240" s="163">
        <v>360</v>
      </c>
    </row>
    <row r="241" spans="1:5" s="6" customFormat="1" ht="15">
      <c r="A241" s="450" t="s">
        <v>2836</v>
      </c>
      <c r="B241" s="161" t="s">
        <v>117</v>
      </c>
      <c r="C241" s="173" t="s">
        <v>1738</v>
      </c>
      <c r="D241" s="176" t="s">
        <v>2837</v>
      </c>
      <c r="E241" s="163">
        <v>460</v>
      </c>
    </row>
    <row r="242" spans="1:5" s="6" customFormat="1" ht="15">
      <c r="A242" s="450" t="s">
        <v>2838</v>
      </c>
      <c r="B242" s="161" t="s">
        <v>117</v>
      </c>
      <c r="C242" s="453" t="s">
        <v>2839</v>
      </c>
      <c r="D242" s="176" t="s">
        <v>1478</v>
      </c>
      <c r="E242" s="163">
        <v>900</v>
      </c>
    </row>
    <row r="243" spans="1:5" s="6" customFormat="1" ht="15.75">
      <c r="A243" s="137"/>
      <c r="B243" s="434"/>
      <c r="C243" s="454"/>
      <c r="D243" s="139" t="s">
        <v>206</v>
      </c>
      <c r="E243" s="432"/>
    </row>
    <row r="244" spans="1:5" s="6" customFormat="1" ht="15">
      <c r="A244" s="141" t="s">
        <v>207</v>
      </c>
      <c r="B244" s="131" t="s">
        <v>117</v>
      </c>
      <c r="C244" s="164" t="s">
        <v>2840</v>
      </c>
      <c r="D244" s="142" t="s">
        <v>2841</v>
      </c>
      <c r="E244" s="170">
        <v>800</v>
      </c>
    </row>
    <row r="245" spans="1:5" s="6" customFormat="1" ht="15">
      <c r="A245" s="141" t="s">
        <v>210</v>
      </c>
      <c r="B245" s="131" t="s">
        <v>117</v>
      </c>
      <c r="C245" s="164" t="s">
        <v>2842</v>
      </c>
      <c r="D245" s="428" t="s">
        <v>2843</v>
      </c>
      <c r="E245" s="170">
        <v>500</v>
      </c>
    </row>
    <row r="246" spans="1:5" s="6" customFormat="1" ht="30">
      <c r="A246" s="141" t="s">
        <v>1739</v>
      </c>
      <c r="B246" s="131" t="s">
        <v>117</v>
      </c>
      <c r="C246" s="164" t="s">
        <v>2844</v>
      </c>
      <c r="D246" s="142" t="s">
        <v>2845</v>
      </c>
      <c r="E246" s="170">
        <v>600</v>
      </c>
    </row>
    <row r="247" spans="1:5" s="6" customFormat="1" ht="15">
      <c r="A247" s="141" t="s">
        <v>212</v>
      </c>
      <c r="B247" s="131" t="s">
        <v>117</v>
      </c>
      <c r="C247" s="164" t="s">
        <v>2846</v>
      </c>
      <c r="D247" s="142" t="s">
        <v>214</v>
      </c>
      <c r="E247" s="170">
        <v>400</v>
      </c>
    </row>
    <row r="248" spans="1:5" s="6" customFormat="1" ht="15">
      <c r="A248" s="141" t="s">
        <v>215</v>
      </c>
      <c r="B248" s="131" t="s">
        <v>117</v>
      </c>
      <c r="C248" s="141" t="s">
        <v>2753</v>
      </c>
      <c r="D248" s="428" t="s">
        <v>2847</v>
      </c>
      <c r="E248" s="170">
        <v>250</v>
      </c>
    </row>
    <row r="249" spans="1:5" s="6" customFormat="1" ht="15">
      <c r="A249" s="141" t="s">
        <v>217</v>
      </c>
      <c r="B249" s="131" t="s">
        <v>117</v>
      </c>
      <c r="C249" s="164" t="s">
        <v>2848</v>
      </c>
      <c r="D249" s="142" t="s">
        <v>219</v>
      </c>
      <c r="E249" s="170">
        <v>800</v>
      </c>
    </row>
    <row r="250" spans="1:5" s="6" customFormat="1" ht="15">
      <c r="A250" s="141" t="s">
        <v>220</v>
      </c>
      <c r="B250" s="131" t="s">
        <v>117</v>
      </c>
      <c r="C250" s="164" t="s">
        <v>221</v>
      </c>
      <c r="D250" s="142" t="s">
        <v>222</v>
      </c>
      <c r="E250" s="170">
        <v>500</v>
      </c>
    </row>
    <row r="251" spans="1:5" s="6" customFormat="1" ht="15">
      <c r="A251" s="166" t="s">
        <v>223</v>
      </c>
      <c r="B251" s="131" t="s">
        <v>1448</v>
      </c>
      <c r="C251" s="166" t="s">
        <v>224</v>
      </c>
      <c r="D251" s="455" t="s">
        <v>2766</v>
      </c>
      <c r="E251" s="170">
        <v>200</v>
      </c>
    </row>
    <row r="252" spans="1:5" s="6" customFormat="1" ht="15">
      <c r="A252" s="141" t="s">
        <v>226</v>
      </c>
      <c r="B252" s="131" t="s">
        <v>117</v>
      </c>
      <c r="C252" s="164" t="s">
        <v>227</v>
      </c>
      <c r="D252" s="142" t="s">
        <v>228</v>
      </c>
      <c r="E252" s="170">
        <v>250</v>
      </c>
    </row>
    <row r="253" spans="1:5" s="6" customFormat="1" ht="30">
      <c r="A253" s="141" t="s">
        <v>229</v>
      </c>
      <c r="B253" s="131" t="s">
        <v>117</v>
      </c>
      <c r="C253" s="164" t="s">
        <v>2849</v>
      </c>
      <c r="D253" s="142" t="s">
        <v>231</v>
      </c>
      <c r="E253" s="170">
        <v>800</v>
      </c>
    </row>
    <row r="254" spans="1:5" s="6" customFormat="1" ht="15">
      <c r="A254" s="141" t="s">
        <v>232</v>
      </c>
      <c r="B254" s="131" t="s">
        <v>117</v>
      </c>
      <c r="C254" s="141" t="s">
        <v>233</v>
      </c>
      <c r="D254" s="142" t="s">
        <v>2767</v>
      </c>
      <c r="E254" s="170">
        <v>80</v>
      </c>
    </row>
    <row r="255" spans="1:5" s="6" customFormat="1" ht="15">
      <c r="A255" s="141" t="s">
        <v>235</v>
      </c>
      <c r="B255" s="131" t="s">
        <v>117</v>
      </c>
      <c r="C255" s="141" t="s">
        <v>236</v>
      </c>
      <c r="D255" s="142" t="s">
        <v>2850</v>
      </c>
      <c r="E255" s="170">
        <v>800</v>
      </c>
    </row>
    <row r="256" spans="1:5" s="6" customFormat="1" ht="15.75">
      <c r="A256" s="137"/>
      <c r="B256" s="435"/>
      <c r="C256" s="435"/>
      <c r="D256" s="139" t="s">
        <v>238</v>
      </c>
      <c r="E256" s="432"/>
    </row>
    <row r="257" spans="1:5" s="6" customFormat="1" ht="15">
      <c r="A257" s="150" t="s">
        <v>239</v>
      </c>
      <c r="B257" s="131" t="s">
        <v>117</v>
      </c>
      <c r="C257" s="428" t="s">
        <v>211</v>
      </c>
      <c r="D257" s="142" t="s">
        <v>2851</v>
      </c>
      <c r="E257" s="143">
        <v>1200</v>
      </c>
    </row>
    <row r="258" spans="1:5" s="6" customFormat="1" ht="15">
      <c r="A258" s="150" t="s">
        <v>244</v>
      </c>
      <c r="B258" s="131" t="s">
        <v>117</v>
      </c>
      <c r="C258" s="141" t="s">
        <v>245</v>
      </c>
      <c r="D258" s="142" t="s">
        <v>246</v>
      </c>
      <c r="E258" s="143">
        <v>2000</v>
      </c>
    </row>
    <row r="259" spans="1:5" s="6" customFormat="1" ht="15">
      <c r="A259" s="150" t="s">
        <v>255</v>
      </c>
      <c r="B259" s="131" t="s">
        <v>117</v>
      </c>
      <c r="C259" s="164" t="s">
        <v>256</v>
      </c>
      <c r="D259" s="142" t="s">
        <v>257</v>
      </c>
      <c r="E259" s="143">
        <v>600</v>
      </c>
    </row>
    <row r="260" spans="1:5" s="6" customFormat="1" ht="15">
      <c r="A260" s="150"/>
      <c r="B260" s="131" t="s">
        <v>117</v>
      </c>
      <c r="C260" s="164" t="s">
        <v>2852</v>
      </c>
      <c r="D260" s="428" t="s">
        <v>2853</v>
      </c>
      <c r="E260" s="143">
        <v>500</v>
      </c>
    </row>
    <row r="261" spans="1:5" s="6" customFormat="1" ht="15.75">
      <c r="A261" s="137"/>
      <c r="B261" s="435"/>
      <c r="C261" s="435"/>
      <c r="D261" s="139" t="s">
        <v>264</v>
      </c>
      <c r="E261" s="140"/>
    </row>
    <row r="262" spans="1:5" s="6" customFormat="1" ht="15">
      <c r="A262" s="141" t="s">
        <v>265</v>
      </c>
      <c r="B262" s="431"/>
      <c r="C262" s="431"/>
      <c r="D262" s="164" t="s">
        <v>266</v>
      </c>
      <c r="E262" s="143">
        <v>200</v>
      </c>
    </row>
    <row r="263" spans="1:5" s="6" customFormat="1" ht="15">
      <c r="A263" s="141" t="s">
        <v>267</v>
      </c>
      <c r="B263" s="131" t="s">
        <v>117</v>
      </c>
      <c r="C263" s="141" t="s">
        <v>2764</v>
      </c>
      <c r="D263" s="164" t="s">
        <v>2854</v>
      </c>
      <c r="E263" s="143">
        <v>400</v>
      </c>
    </row>
    <row r="264" spans="1:5" s="6" customFormat="1" ht="15">
      <c r="A264" s="141" t="s">
        <v>270</v>
      </c>
      <c r="B264" s="131" t="s">
        <v>117</v>
      </c>
      <c r="C264" s="164" t="s">
        <v>271</v>
      </c>
      <c r="D264" s="164" t="s">
        <v>2855</v>
      </c>
      <c r="E264" s="143">
        <v>500</v>
      </c>
    </row>
    <row r="265" spans="1:5" s="6" customFormat="1" ht="15">
      <c r="A265" s="141" t="s">
        <v>273</v>
      </c>
      <c r="B265" s="131" t="s">
        <v>117</v>
      </c>
      <c r="C265" s="164" t="s">
        <v>274</v>
      </c>
      <c r="D265" s="164" t="s">
        <v>275</v>
      </c>
      <c r="E265" s="143">
        <v>300</v>
      </c>
    </row>
    <row r="266" spans="1:5" s="6" customFormat="1" ht="15">
      <c r="A266" s="141" t="s">
        <v>276</v>
      </c>
      <c r="B266" s="131" t="s">
        <v>117</v>
      </c>
      <c r="C266" s="164" t="s">
        <v>277</v>
      </c>
      <c r="D266" s="164" t="s">
        <v>278</v>
      </c>
      <c r="E266" s="143">
        <v>250</v>
      </c>
    </row>
    <row r="267" spans="1:5" s="6" customFormat="1" ht="15">
      <c r="A267" s="141" t="s">
        <v>279</v>
      </c>
      <c r="B267" s="131" t="s">
        <v>117</v>
      </c>
      <c r="C267" s="164" t="s">
        <v>280</v>
      </c>
      <c r="D267" s="164" t="s">
        <v>2856</v>
      </c>
      <c r="E267" s="143">
        <v>500</v>
      </c>
    </row>
    <row r="268" spans="1:5" s="6" customFormat="1" ht="30">
      <c r="A268" s="141" t="s">
        <v>282</v>
      </c>
      <c r="B268" s="131" t="s">
        <v>117</v>
      </c>
      <c r="C268" s="164" t="s">
        <v>2857</v>
      </c>
      <c r="D268" s="164" t="s">
        <v>284</v>
      </c>
      <c r="E268" s="143">
        <v>300</v>
      </c>
    </row>
    <row r="269" spans="1:5" s="6" customFormat="1" ht="15">
      <c r="A269" s="141" t="s">
        <v>285</v>
      </c>
      <c r="B269" s="131" t="s">
        <v>117</v>
      </c>
      <c r="C269" s="164" t="s">
        <v>286</v>
      </c>
      <c r="D269" s="164" t="s">
        <v>1657</v>
      </c>
      <c r="E269" s="143">
        <v>500</v>
      </c>
    </row>
    <row r="270" spans="1:5" s="6" customFormat="1" ht="30">
      <c r="A270" s="141" t="s">
        <v>287</v>
      </c>
      <c r="B270" s="131" t="s">
        <v>117</v>
      </c>
      <c r="C270" s="141" t="s">
        <v>2858</v>
      </c>
      <c r="D270" s="164" t="s">
        <v>2859</v>
      </c>
      <c r="E270" s="143">
        <v>800</v>
      </c>
    </row>
    <row r="271" spans="1:5" s="6" customFormat="1" ht="30">
      <c r="A271" s="141" t="s">
        <v>289</v>
      </c>
      <c r="B271" s="131" t="s">
        <v>1448</v>
      </c>
      <c r="C271" s="141" t="s">
        <v>2860</v>
      </c>
      <c r="D271" s="164" t="s">
        <v>2861</v>
      </c>
      <c r="E271" s="143">
        <v>1000</v>
      </c>
    </row>
    <row r="272" spans="1:5" s="6" customFormat="1" ht="30">
      <c r="A272" s="141" t="s">
        <v>291</v>
      </c>
      <c r="B272" s="131" t="s">
        <v>117</v>
      </c>
      <c r="C272" s="164" t="s">
        <v>2862</v>
      </c>
      <c r="D272" s="164" t="s">
        <v>2863</v>
      </c>
      <c r="E272" s="143">
        <v>800</v>
      </c>
    </row>
    <row r="273" spans="1:5" s="6" customFormat="1" ht="30">
      <c r="A273" s="141" t="s">
        <v>293</v>
      </c>
      <c r="B273" s="131" t="s">
        <v>117</v>
      </c>
      <c r="C273" s="164" t="s">
        <v>2862</v>
      </c>
      <c r="D273" s="164" t="s">
        <v>2864</v>
      </c>
      <c r="E273" s="143">
        <v>600</v>
      </c>
    </row>
    <row r="274" spans="1:5" s="6" customFormat="1" ht="15">
      <c r="A274" s="141" t="s">
        <v>294</v>
      </c>
      <c r="B274" s="131" t="s">
        <v>117</v>
      </c>
      <c r="C274" s="164" t="s">
        <v>295</v>
      </c>
      <c r="D274" s="164" t="s">
        <v>2865</v>
      </c>
      <c r="E274" s="143">
        <v>500</v>
      </c>
    </row>
    <row r="275" spans="1:5" s="6" customFormat="1" ht="15">
      <c r="A275" s="141" t="s">
        <v>297</v>
      </c>
      <c r="B275" s="131" t="s">
        <v>117</v>
      </c>
      <c r="C275" s="164" t="s">
        <v>2866</v>
      </c>
      <c r="D275" s="164" t="s">
        <v>299</v>
      </c>
      <c r="E275" s="143">
        <v>500</v>
      </c>
    </row>
    <row r="276" spans="1:5" s="6" customFormat="1" ht="15">
      <c r="A276" s="141" t="s">
        <v>300</v>
      </c>
      <c r="B276" s="131" t="s">
        <v>117</v>
      </c>
      <c r="C276" s="141" t="s">
        <v>2867</v>
      </c>
      <c r="D276" s="164" t="s">
        <v>2868</v>
      </c>
      <c r="E276" s="143">
        <v>800</v>
      </c>
    </row>
    <row r="277" spans="1:5" s="6" customFormat="1" ht="15">
      <c r="A277" s="141" t="s">
        <v>303</v>
      </c>
      <c r="B277" s="131" t="s">
        <v>117</v>
      </c>
      <c r="C277" s="141" t="s">
        <v>281</v>
      </c>
      <c r="D277" s="164" t="s">
        <v>1743</v>
      </c>
      <c r="E277" s="143">
        <v>1000</v>
      </c>
    </row>
    <row r="278" spans="1:5" s="6" customFormat="1" ht="30">
      <c r="A278" s="141" t="s">
        <v>305</v>
      </c>
      <c r="B278" s="131" t="s">
        <v>117</v>
      </c>
      <c r="C278" s="164" t="s">
        <v>2869</v>
      </c>
      <c r="D278" s="164" t="s">
        <v>2870</v>
      </c>
      <c r="E278" s="143">
        <v>800</v>
      </c>
    </row>
    <row r="279" spans="1:5" s="6" customFormat="1" ht="15">
      <c r="A279" s="145" t="s">
        <v>308</v>
      </c>
      <c r="B279" s="131" t="s">
        <v>117</v>
      </c>
      <c r="C279" s="164" t="s">
        <v>2871</v>
      </c>
      <c r="D279" s="164" t="s">
        <v>2872</v>
      </c>
      <c r="E279" s="143">
        <v>600</v>
      </c>
    </row>
    <row r="280" spans="1:5" s="6" customFormat="1" ht="15">
      <c r="A280" s="141" t="s">
        <v>311</v>
      </c>
      <c r="B280" s="131" t="s">
        <v>117</v>
      </c>
      <c r="C280" s="164" t="s">
        <v>309</v>
      </c>
      <c r="D280" s="164" t="s">
        <v>2873</v>
      </c>
      <c r="E280" s="143">
        <v>400</v>
      </c>
    </row>
    <row r="281" spans="1:5" s="6" customFormat="1" ht="15">
      <c r="A281" s="141" t="s">
        <v>314</v>
      </c>
      <c r="B281" s="131" t="s">
        <v>117</v>
      </c>
      <c r="C281" s="164" t="s">
        <v>312</v>
      </c>
      <c r="D281" s="164" t="s">
        <v>2874</v>
      </c>
      <c r="E281" s="143">
        <v>400</v>
      </c>
    </row>
    <row r="282" spans="1:5" s="6" customFormat="1" ht="30">
      <c r="A282" s="141" t="s">
        <v>1744</v>
      </c>
      <c r="B282" s="131" t="s">
        <v>117</v>
      </c>
      <c r="C282" s="164" t="s">
        <v>283</v>
      </c>
      <c r="D282" s="177" t="s">
        <v>2875</v>
      </c>
      <c r="E282" s="143">
        <v>1100</v>
      </c>
    </row>
    <row r="283" spans="1:5" s="6" customFormat="1" ht="30">
      <c r="A283" s="141" t="s">
        <v>1746</v>
      </c>
      <c r="B283" s="131" t="s">
        <v>1448</v>
      </c>
      <c r="C283" s="164" t="s">
        <v>2860</v>
      </c>
      <c r="D283" s="177" t="s">
        <v>2876</v>
      </c>
      <c r="E283" s="143">
        <v>1000</v>
      </c>
    </row>
    <row r="284" spans="1:5" s="6" customFormat="1" ht="15.75">
      <c r="A284" s="456"/>
      <c r="B284" s="457"/>
      <c r="C284" s="457"/>
      <c r="D284" s="458" t="s">
        <v>1432</v>
      </c>
      <c r="E284" s="459"/>
    </row>
    <row r="285" spans="1:5" s="6" customFormat="1" ht="15.75">
      <c r="A285" s="456"/>
      <c r="B285" s="457"/>
      <c r="C285" s="457"/>
      <c r="D285" s="460" t="s">
        <v>2877</v>
      </c>
      <c r="E285" s="459"/>
    </row>
    <row r="286" spans="1:5" s="6" customFormat="1" ht="15">
      <c r="A286" s="461" t="s">
        <v>2878</v>
      </c>
      <c r="B286" s="131" t="s">
        <v>1448</v>
      </c>
      <c r="C286" s="146" t="s">
        <v>2879</v>
      </c>
      <c r="D286" s="142" t="s">
        <v>2880</v>
      </c>
      <c r="E286" s="143">
        <v>110</v>
      </c>
    </row>
    <row r="287" spans="1:5" s="6" customFormat="1" ht="15">
      <c r="A287" s="461" t="s">
        <v>2881</v>
      </c>
      <c r="B287" s="131" t="s">
        <v>1448</v>
      </c>
      <c r="C287" s="142" t="s">
        <v>1619</v>
      </c>
      <c r="D287" s="142" t="s">
        <v>2757</v>
      </c>
      <c r="E287" s="143">
        <v>180</v>
      </c>
    </row>
    <row r="288" spans="1:5" s="6" customFormat="1" ht="15">
      <c r="A288" s="461" t="s">
        <v>2882</v>
      </c>
      <c r="B288" s="131" t="s">
        <v>117</v>
      </c>
      <c r="C288" s="142" t="s">
        <v>2883</v>
      </c>
      <c r="D288" s="142" t="s">
        <v>2884</v>
      </c>
      <c r="E288" s="143">
        <v>60</v>
      </c>
    </row>
    <row r="289" spans="1:5" s="6" customFormat="1" ht="15">
      <c r="A289" s="461" t="s">
        <v>2885</v>
      </c>
      <c r="B289" s="131" t="s">
        <v>117</v>
      </c>
      <c r="C289" s="146" t="s">
        <v>335</v>
      </c>
      <c r="D289" s="142" t="s">
        <v>2886</v>
      </c>
      <c r="E289" s="143">
        <v>50</v>
      </c>
    </row>
    <row r="290" spans="1:5" s="6" customFormat="1" ht="30">
      <c r="A290" s="461" t="s">
        <v>2887</v>
      </c>
      <c r="B290" s="444" t="s">
        <v>117</v>
      </c>
      <c r="C290" s="445" t="s">
        <v>2773</v>
      </c>
      <c r="D290" s="142" t="s">
        <v>2774</v>
      </c>
      <c r="E290" s="143">
        <v>100</v>
      </c>
    </row>
    <row r="291" spans="1:5" s="6" customFormat="1" ht="15">
      <c r="A291" s="461" t="s">
        <v>2888</v>
      </c>
      <c r="B291" s="131" t="s">
        <v>117</v>
      </c>
      <c r="C291" s="142" t="s">
        <v>2772</v>
      </c>
      <c r="D291" s="142" t="s">
        <v>350</v>
      </c>
      <c r="E291" s="143">
        <v>90</v>
      </c>
    </row>
    <row r="292" spans="1:5" s="6" customFormat="1" ht="30">
      <c r="A292" s="461" t="s">
        <v>2889</v>
      </c>
      <c r="B292" s="447" t="s">
        <v>117</v>
      </c>
      <c r="C292" s="142" t="s">
        <v>553</v>
      </c>
      <c r="D292" s="142" t="s">
        <v>554</v>
      </c>
      <c r="E292" s="143">
        <v>80</v>
      </c>
    </row>
    <row r="293" spans="1:5" s="6" customFormat="1" ht="15">
      <c r="A293" s="461" t="s">
        <v>2890</v>
      </c>
      <c r="B293" s="447" t="s">
        <v>117</v>
      </c>
      <c r="C293" s="142" t="s">
        <v>556</v>
      </c>
      <c r="D293" s="142" t="s">
        <v>557</v>
      </c>
      <c r="E293" s="143">
        <v>160</v>
      </c>
    </row>
    <row r="294" spans="1:5" s="6" customFormat="1" ht="15.75">
      <c r="A294" s="461"/>
      <c r="B294" s="131"/>
      <c r="C294" s="146"/>
      <c r="D294" s="159" t="s">
        <v>2891</v>
      </c>
      <c r="E294" s="143"/>
    </row>
    <row r="295" spans="1:5" s="6" customFormat="1" ht="15">
      <c r="A295" s="461" t="s">
        <v>2892</v>
      </c>
      <c r="B295" s="131" t="s">
        <v>1448</v>
      </c>
      <c r="C295" s="142" t="s">
        <v>2758</v>
      </c>
      <c r="D295" s="142" t="s">
        <v>2759</v>
      </c>
      <c r="E295" s="143">
        <v>90</v>
      </c>
    </row>
    <row r="296" spans="1:5" s="6" customFormat="1" ht="15">
      <c r="A296" s="461" t="s">
        <v>2893</v>
      </c>
      <c r="B296" s="131" t="s">
        <v>117</v>
      </c>
      <c r="C296" s="142" t="s">
        <v>326</v>
      </c>
      <c r="D296" s="142" t="s">
        <v>327</v>
      </c>
      <c r="E296" s="143">
        <v>70</v>
      </c>
    </row>
    <row r="297" spans="1:5" s="6" customFormat="1" ht="15">
      <c r="A297" s="461" t="s">
        <v>2894</v>
      </c>
      <c r="B297" s="131" t="s">
        <v>1448</v>
      </c>
      <c r="C297" s="142" t="s">
        <v>2895</v>
      </c>
      <c r="D297" s="142" t="s">
        <v>2896</v>
      </c>
      <c r="E297" s="143">
        <v>90</v>
      </c>
    </row>
    <row r="298" spans="1:5" s="6" customFormat="1" ht="15">
      <c r="A298" s="461" t="s">
        <v>2897</v>
      </c>
      <c r="B298" s="131" t="s">
        <v>1448</v>
      </c>
      <c r="C298" s="146" t="s">
        <v>2898</v>
      </c>
      <c r="D298" s="142" t="s">
        <v>2899</v>
      </c>
      <c r="E298" s="143">
        <v>80</v>
      </c>
    </row>
    <row r="299" spans="1:5" s="6" customFormat="1" ht="15">
      <c r="A299" s="461" t="s">
        <v>2900</v>
      </c>
      <c r="B299" s="447" t="s">
        <v>117</v>
      </c>
      <c r="C299" s="142" t="s">
        <v>485</v>
      </c>
      <c r="D299" s="142" t="s">
        <v>2901</v>
      </c>
      <c r="E299" s="143">
        <v>350</v>
      </c>
    </row>
    <row r="300" spans="1:5" s="6" customFormat="1" ht="15">
      <c r="A300" s="461" t="s">
        <v>2902</v>
      </c>
      <c r="B300" s="131" t="s">
        <v>117</v>
      </c>
      <c r="C300" s="142" t="s">
        <v>346</v>
      </c>
      <c r="D300" s="142" t="s">
        <v>347</v>
      </c>
      <c r="E300" s="143">
        <v>70</v>
      </c>
    </row>
    <row r="301" spans="1:5" s="6" customFormat="1" ht="15.75">
      <c r="A301" s="461"/>
      <c r="B301" s="131"/>
      <c r="C301" s="141"/>
      <c r="D301" s="159" t="s">
        <v>2903</v>
      </c>
      <c r="E301" s="143"/>
    </row>
    <row r="302" spans="1:5" s="6" customFormat="1" ht="15">
      <c r="A302" s="461" t="s">
        <v>2904</v>
      </c>
      <c r="B302" s="131" t="s">
        <v>1448</v>
      </c>
      <c r="C302" s="164" t="s">
        <v>2905</v>
      </c>
      <c r="D302" s="142" t="s">
        <v>2906</v>
      </c>
      <c r="E302" s="143">
        <v>190</v>
      </c>
    </row>
    <row r="303" spans="1:5" s="6" customFormat="1" ht="15">
      <c r="A303" s="461" t="s">
        <v>2907</v>
      </c>
      <c r="B303" s="131" t="s">
        <v>117</v>
      </c>
      <c r="C303" s="164" t="s">
        <v>316</v>
      </c>
      <c r="D303" s="142" t="s">
        <v>323</v>
      </c>
      <c r="E303" s="143">
        <v>80</v>
      </c>
    </row>
    <row r="304" spans="1:5" s="6" customFormat="1" ht="15">
      <c r="A304" s="461" t="s">
        <v>2908</v>
      </c>
      <c r="B304" s="131" t="s">
        <v>117</v>
      </c>
      <c r="C304" s="164" t="s">
        <v>2779</v>
      </c>
      <c r="D304" s="142" t="s">
        <v>320</v>
      </c>
      <c r="E304" s="143">
        <v>80</v>
      </c>
    </row>
    <row r="305" spans="1:5" s="6" customFormat="1" ht="15">
      <c r="A305" s="461" t="s">
        <v>2909</v>
      </c>
      <c r="B305" s="131" t="s">
        <v>117</v>
      </c>
      <c r="C305" s="164" t="s">
        <v>449</v>
      </c>
      <c r="D305" s="142" t="s">
        <v>2778</v>
      </c>
      <c r="E305" s="143">
        <v>80</v>
      </c>
    </row>
    <row r="306" spans="1:4" s="6" customFormat="1" ht="15.75">
      <c r="A306" s="461"/>
      <c r="D306" s="462" t="s">
        <v>2910</v>
      </c>
    </row>
    <row r="307" spans="1:5" s="6" customFormat="1" ht="15">
      <c r="A307" s="461" t="s">
        <v>2911</v>
      </c>
      <c r="B307" s="131" t="s">
        <v>117</v>
      </c>
      <c r="C307" s="164" t="s">
        <v>341</v>
      </c>
      <c r="D307" s="142" t="s">
        <v>342</v>
      </c>
      <c r="E307" s="143">
        <v>80</v>
      </c>
    </row>
    <row r="308" spans="1:5" s="6" customFormat="1" ht="15">
      <c r="A308" s="461" t="s">
        <v>2912</v>
      </c>
      <c r="B308" s="131" t="s">
        <v>117</v>
      </c>
      <c r="C308" s="164" t="s">
        <v>2775</v>
      </c>
      <c r="D308" s="169" t="s">
        <v>2776</v>
      </c>
      <c r="E308" s="143">
        <v>200</v>
      </c>
    </row>
    <row r="309" spans="1:5" s="6" customFormat="1" ht="15">
      <c r="A309" s="461" t="s">
        <v>2913</v>
      </c>
      <c r="B309" s="131" t="s">
        <v>117</v>
      </c>
      <c r="C309" s="164" t="s">
        <v>142</v>
      </c>
      <c r="D309" s="142" t="s">
        <v>143</v>
      </c>
      <c r="E309" s="143">
        <v>100</v>
      </c>
    </row>
    <row r="310" spans="1:5" s="6" customFormat="1" ht="30">
      <c r="A310" s="461" t="s">
        <v>2914</v>
      </c>
      <c r="B310" s="131" t="s">
        <v>117</v>
      </c>
      <c r="C310" s="164" t="s">
        <v>2915</v>
      </c>
      <c r="D310" s="142" t="s">
        <v>2916</v>
      </c>
      <c r="E310" s="143">
        <v>110</v>
      </c>
    </row>
    <row r="311" spans="1:5" s="6" customFormat="1" ht="15">
      <c r="A311" s="461" t="s">
        <v>2917</v>
      </c>
      <c r="B311" s="131" t="s">
        <v>117</v>
      </c>
      <c r="C311" s="141" t="s">
        <v>2918</v>
      </c>
      <c r="D311" s="142" t="s">
        <v>2919</v>
      </c>
      <c r="E311" s="143">
        <v>180</v>
      </c>
    </row>
    <row r="312" spans="1:5" s="6" customFormat="1" ht="15">
      <c r="A312" s="461" t="s">
        <v>2920</v>
      </c>
      <c r="B312" s="447" t="s">
        <v>117</v>
      </c>
      <c r="C312" s="164" t="s">
        <v>2921</v>
      </c>
      <c r="D312" s="142" t="s">
        <v>483</v>
      </c>
      <c r="E312" s="143">
        <v>80</v>
      </c>
    </row>
    <row r="313" spans="1:4" s="6" customFormat="1" ht="15.75">
      <c r="A313" s="461"/>
      <c r="D313" s="462" t="s">
        <v>2922</v>
      </c>
    </row>
    <row r="314" spans="1:5" s="6" customFormat="1" ht="15">
      <c r="A314" s="461" t="s">
        <v>2923</v>
      </c>
      <c r="B314" s="131" t="s">
        <v>117</v>
      </c>
      <c r="C314" s="164" t="s">
        <v>430</v>
      </c>
      <c r="D314" s="142" t="s">
        <v>431</v>
      </c>
      <c r="E314" s="143">
        <v>100</v>
      </c>
    </row>
    <row r="315" spans="1:5" s="6" customFormat="1" ht="15">
      <c r="A315" s="461" t="s">
        <v>2924</v>
      </c>
      <c r="B315" s="131" t="s">
        <v>117</v>
      </c>
      <c r="C315" s="142" t="s">
        <v>421</v>
      </c>
      <c r="D315" s="142" t="s">
        <v>422</v>
      </c>
      <c r="E315" s="143">
        <v>130</v>
      </c>
    </row>
    <row r="316" spans="1:5" s="6" customFormat="1" ht="15">
      <c r="A316" s="461" t="s">
        <v>2925</v>
      </c>
      <c r="B316" s="447" t="s">
        <v>117</v>
      </c>
      <c r="C316" s="463" t="s">
        <v>1480</v>
      </c>
      <c r="D316" s="142" t="s">
        <v>2926</v>
      </c>
      <c r="E316" s="143">
        <v>180</v>
      </c>
    </row>
    <row r="317" spans="1:5" s="6" customFormat="1" ht="15">
      <c r="A317" s="461" t="s">
        <v>2927</v>
      </c>
      <c r="B317" s="447" t="s">
        <v>117</v>
      </c>
      <c r="C317" s="146" t="s">
        <v>367</v>
      </c>
      <c r="D317" s="428" t="s">
        <v>2928</v>
      </c>
      <c r="E317" s="143">
        <v>90</v>
      </c>
    </row>
    <row r="318" spans="1:5" s="6" customFormat="1" ht="15">
      <c r="A318" s="461" t="s">
        <v>2929</v>
      </c>
      <c r="B318" s="131" t="s">
        <v>117</v>
      </c>
      <c r="C318" s="146" t="s">
        <v>2930</v>
      </c>
      <c r="D318" s="142" t="s">
        <v>2931</v>
      </c>
      <c r="E318" s="143">
        <v>90</v>
      </c>
    </row>
    <row r="319" spans="1:5" s="6" customFormat="1" ht="15">
      <c r="A319" s="461" t="s">
        <v>2932</v>
      </c>
      <c r="B319" s="131" t="s">
        <v>117</v>
      </c>
      <c r="C319" s="142" t="s">
        <v>370</v>
      </c>
      <c r="D319" s="142" t="s">
        <v>371</v>
      </c>
      <c r="E319" s="143">
        <v>160</v>
      </c>
    </row>
    <row r="320" spans="1:5" s="6" customFormat="1" ht="15">
      <c r="A320" s="461" t="s">
        <v>2933</v>
      </c>
      <c r="B320" s="447" t="s">
        <v>117</v>
      </c>
      <c r="C320" s="142" t="s">
        <v>471</v>
      </c>
      <c r="D320" s="142" t="s">
        <v>472</v>
      </c>
      <c r="E320" s="143">
        <v>120</v>
      </c>
    </row>
    <row r="321" spans="1:5" s="6" customFormat="1" ht="15">
      <c r="A321" s="461" t="s">
        <v>2934</v>
      </c>
      <c r="B321" s="447" t="s">
        <v>117</v>
      </c>
      <c r="C321" s="142" t="s">
        <v>488</v>
      </c>
      <c r="D321" s="142" t="s">
        <v>489</v>
      </c>
      <c r="E321" s="143">
        <v>130</v>
      </c>
    </row>
    <row r="322" spans="1:5" s="6" customFormat="1" ht="15">
      <c r="A322" s="461" t="s">
        <v>2935</v>
      </c>
      <c r="B322" s="131" t="s">
        <v>117</v>
      </c>
      <c r="C322" s="142" t="s">
        <v>131</v>
      </c>
      <c r="D322" s="142" t="s">
        <v>132</v>
      </c>
      <c r="E322" s="143">
        <v>90</v>
      </c>
    </row>
    <row r="323" spans="1:5" s="6" customFormat="1" ht="15">
      <c r="A323" s="461" t="s">
        <v>2936</v>
      </c>
      <c r="B323" s="131" t="s">
        <v>117</v>
      </c>
      <c r="C323" s="142" t="s">
        <v>437</v>
      </c>
      <c r="D323" s="142" t="s">
        <v>2937</v>
      </c>
      <c r="E323" s="143">
        <v>180</v>
      </c>
    </row>
    <row r="324" spans="1:5" s="6" customFormat="1" ht="15">
      <c r="A324" s="461" t="s">
        <v>2938</v>
      </c>
      <c r="B324" s="131" t="s">
        <v>117</v>
      </c>
      <c r="C324" s="146" t="s">
        <v>440</v>
      </c>
      <c r="D324" s="142" t="s">
        <v>2939</v>
      </c>
      <c r="E324" s="143">
        <v>110</v>
      </c>
    </row>
    <row r="325" spans="1:5" s="6" customFormat="1" ht="15">
      <c r="A325" s="461" t="s">
        <v>2940</v>
      </c>
      <c r="B325" s="131" t="s">
        <v>117</v>
      </c>
      <c r="C325" s="142" t="s">
        <v>446</v>
      </c>
      <c r="D325" s="142" t="s">
        <v>447</v>
      </c>
      <c r="E325" s="143">
        <v>200</v>
      </c>
    </row>
    <row r="326" spans="1:5" s="6" customFormat="1" ht="15">
      <c r="A326" s="461" t="s">
        <v>2941</v>
      </c>
      <c r="B326" s="131" t="s">
        <v>117</v>
      </c>
      <c r="C326" s="142" t="s">
        <v>133</v>
      </c>
      <c r="D326" s="142" t="s">
        <v>134</v>
      </c>
      <c r="E326" s="143">
        <v>90</v>
      </c>
    </row>
    <row r="327" spans="1:5" s="6" customFormat="1" ht="15">
      <c r="A327" s="461" t="s">
        <v>2942</v>
      </c>
      <c r="B327" s="447" t="s">
        <v>117</v>
      </c>
      <c r="C327" s="142" t="s">
        <v>2943</v>
      </c>
      <c r="D327" s="142" t="s">
        <v>463</v>
      </c>
      <c r="E327" s="143">
        <v>380</v>
      </c>
    </row>
    <row r="328" spans="1:5" s="6" customFormat="1" ht="15">
      <c r="A328" s="461" t="s">
        <v>2944</v>
      </c>
      <c r="B328" s="131" t="s">
        <v>117</v>
      </c>
      <c r="C328" s="142" t="s">
        <v>2945</v>
      </c>
      <c r="D328" s="142" t="s">
        <v>1748</v>
      </c>
      <c r="E328" s="143">
        <v>110</v>
      </c>
    </row>
    <row r="329" spans="1:5" s="6" customFormat="1" ht="15">
      <c r="A329" s="461" t="s">
        <v>2946</v>
      </c>
      <c r="B329" s="131" t="s">
        <v>117</v>
      </c>
      <c r="C329" s="142" t="s">
        <v>389</v>
      </c>
      <c r="D329" s="142" t="s">
        <v>2947</v>
      </c>
      <c r="E329" s="143">
        <v>220</v>
      </c>
    </row>
    <row r="330" spans="1:5" s="6" customFormat="1" ht="15">
      <c r="A330" s="461" t="s">
        <v>2948</v>
      </c>
      <c r="B330" s="131" t="s">
        <v>117</v>
      </c>
      <c r="C330" s="142" t="s">
        <v>392</v>
      </c>
      <c r="D330" s="142" t="s">
        <v>393</v>
      </c>
      <c r="E330" s="143">
        <v>120</v>
      </c>
    </row>
    <row r="331" spans="1:5" s="6" customFormat="1" ht="15">
      <c r="A331" s="461" t="s">
        <v>2949</v>
      </c>
      <c r="B331" s="131" t="s">
        <v>117</v>
      </c>
      <c r="C331" s="164" t="s">
        <v>395</v>
      </c>
      <c r="D331" s="142" t="s">
        <v>396</v>
      </c>
      <c r="E331" s="143">
        <v>130</v>
      </c>
    </row>
    <row r="332" spans="1:5" s="6" customFormat="1" ht="15">
      <c r="A332" s="461" t="s">
        <v>2950</v>
      </c>
      <c r="B332" s="131" t="s">
        <v>117</v>
      </c>
      <c r="C332" s="164" t="s">
        <v>398</v>
      </c>
      <c r="D332" s="142" t="s">
        <v>399</v>
      </c>
      <c r="E332" s="143">
        <v>100</v>
      </c>
    </row>
    <row r="333" spans="1:5" s="6" customFormat="1" ht="15">
      <c r="A333" s="461" t="s">
        <v>2951</v>
      </c>
      <c r="B333" s="131" t="s">
        <v>117</v>
      </c>
      <c r="C333" s="164" t="s">
        <v>443</v>
      </c>
      <c r="D333" s="142" t="s">
        <v>444</v>
      </c>
      <c r="E333" s="143">
        <v>100</v>
      </c>
    </row>
    <row r="334" spans="1:5" s="6" customFormat="1" ht="15">
      <c r="A334" s="461" t="s">
        <v>2952</v>
      </c>
      <c r="B334" s="131" t="s">
        <v>117</v>
      </c>
      <c r="C334" s="164" t="s">
        <v>380</v>
      </c>
      <c r="D334" s="142" t="s">
        <v>381</v>
      </c>
      <c r="E334" s="143">
        <v>120</v>
      </c>
    </row>
    <row r="335" spans="1:5" s="6" customFormat="1" ht="15">
      <c r="A335" s="461" t="s">
        <v>2953</v>
      </c>
      <c r="B335" s="131" t="s">
        <v>117</v>
      </c>
      <c r="C335" s="142" t="s">
        <v>403</v>
      </c>
      <c r="D335" s="142" t="s">
        <v>404</v>
      </c>
      <c r="E335" s="143">
        <v>130</v>
      </c>
    </row>
    <row r="336" spans="1:5" s="6" customFormat="1" ht="15">
      <c r="A336" s="461" t="s">
        <v>2954</v>
      </c>
      <c r="B336" s="131" t="s">
        <v>117</v>
      </c>
      <c r="C336" s="142" t="s">
        <v>2955</v>
      </c>
      <c r="D336" s="464" t="s">
        <v>2956</v>
      </c>
      <c r="E336" s="143">
        <v>130</v>
      </c>
    </row>
    <row r="337" spans="1:5" s="6" customFormat="1" ht="15">
      <c r="A337" s="461" t="s">
        <v>2957</v>
      </c>
      <c r="B337" s="447" t="s">
        <v>117</v>
      </c>
      <c r="C337" s="142" t="s">
        <v>479</v>
      </c>
      <c r="D337" s="142" t="s">
        <v>2958</v>
      </c>
      <c r="E337" s="143">
        <v>160</v>
      </c>
    </row>
    <row r="338" spans="1:5" s="6" customFormat="1" ht="15">
      <c r="A338" s="461" t="s">
        <v>2959</v>
      </c>
      <c r="B338" s="131" t="s">
        <v>117</v>
      </c>
      <c r="C338" s="142" t="s">
        <v>415</v>
      </c>
      <c r="D338" s="142" t="s">
        <v>2960</v>
      </c>
      <c r="E338" s="143">
        <v>120</v>
      </c>
    </row>
    <row r="339" spans="1:5" s="6" customFormat="1" ht="15">
      <c r="A339" s="461" t="s">
        <v>2961</v>
      </c>
      <c r="B339" s="131" t="s">
        <v>117</v>
      </c>
      <c r="C339" s="142" t="s">
        <v>2962</v>
      </c>
      <c r="D339" s="142" t="s">
        <v>2963</v>
      </c>
      <c r="E339" s="143">
        <v>150</v>
      </c>
    </row>
    <row r="340" spans="1:5" s="6" customFormat="1" ht="15">
      <c r="A340" s="461" t="s">
        <v>2964</v>
      </c>
      <c r="B340" s="131" t="s">
        <v>117</v>
      </c>
      <c r="C340" s="164" t="s">
        <v>409</v>
      </c>
      <c r="D340" s="142" t="s">
        <v>410</v>
      </c>
      <c r="E340" s="143">
        <v>120</v>
      </c>
    </row>
    <row r="341" spans="1:5" s="6" customFormat="1" ht="15">
      <c r="A341" s="461" t="s">
        <v>2965</v>
      </c>
      <c r="B341" s="131" t="s">
        <v>117</v>
      </c>
      <c r="C341" s="164" t="s">
        <v>412</v>
      </c>
      <c r="D341" s="142" t="s">
        <v>413</v>
      </c>
      <c r="E341" s="143">
        <v>110</v>
      </c>
    </row>
    <row r="342" spans="1:5" s="6" customFormat="1" ht="15">
      <c r="A342" s="461" t="s">
        <v>2966</v>
      </c>
      <c r="B342" s="131" t="s">
        <v>117</v>
      </c>
      <c r="C342" s="164" t="s">
        <v>424</v>
      </c>
      <c r="D342" s="142" t="s">
        <v>2967</v>
      </c>
      <c r="E342" s="143">
        <v>120</v>
      </c>
    </row>
    <row r="343" spans="1:5" s="6" customFormat="1" ht="15">
      <c r="A343" s="461" t="s">
        <v>2968</v>
      </c>
      <c r="B343" s="131" t="s">
        <v>117</v>
      </c>
      <c r="C343" s="142" t="s">
        <v>427</v>
      </c>
      <c r="D343" s="142" t="s">
        <v>428</v>
      </c>
      <c r="E343" s="143">
        <v>110</v>
      </c>
    </row>
    <row r="344" spans="1:5" s="6" customFormat="1" ht="15">
      <c r="A344" s="461" t="s">
        <v>2969</v>
      </c>
      <c r="B344" s="131" t="s">
        <v>117</v>
      </c>
      <c r="C344" s="146" t="s">
        <v>133</v>
      </c>
      <c r="D344" s="142" t="s">
        <v>433</v>
      </c>
      <c r="E344" s="143">
        <v>110</v>
      </c>
    </row>
    <row r="345" spans="1:5" s="6" customFormat="1" ht="15">
      <c r="A345" s="461" t="s">
        <v>2970</v>
      </c>
      <c r="B345" s="447" t="s">
        <v>117</v>
      </c>
      <c r="C345" s="142" t="s">
        <v>2971</v>
      </c>
      <c r="D345" s="142" t="s">
        <v>2972</v>
      </c>
      <c r="E345" s="143">
        <v>250</v>
      </c>
    </row>
    <row r="346" spans="1:5" s="6" customFormat="1" ht="15">
      <c r="A346" s="461" t="s">
        <v>2973</v>
      </c>
      <c r="B346" s="447" t="s">
        <v>117</v>
      </c>
      <c r="C346" s="142" t="s">
        <v>476</v>
      </c>
      <c r="D346" s="142" t="s">
        <v>477</v>
      </c>
      <c r="E346" s="143">
        <v>120</v>
      </c>
    </row>
    <row r="347" spans="1:5" s="6" customFormat="1" ht="15">
      <c r="A347" s="461" t="s">
        <v>2974</v>
      </c>
      <c r="B347" s="131" t="s">
        <v>117</v>
      </c>
      <c r="C347" s="164" t="s">
        <v>2975</v>
      </c>
      <c r="D347" s="142" t="s">
        <v>2976</v>
      </c>
      <c r="E347" s="143">
        <v>120</v>
      </c>
    </row>
    <row r="348" spans="1:5" s="6" customFormat="1" ht="15.75">
      <c r="A348" s="461"/>
      <c r="B348" s="465"/>
      <c r="C348" s="466"/>
      <c r="D348" s="159" t="s">
        <v>2977</v>
      </c>
      <c r="E348" s="438"/>
    </row>
    <row r="349" spans="1:5" s="6" customFormat="1" ht="15">
      <c r="A349" s="461" t="s">
        <v>2978</v>
      </c>
      <c r="B349" s="131" t="s">
        <v>117</v>
      </c>
      <c r="C349" s="164" t="s">
        <v>2979</v>
      </c>
      <c r="D349" s="142" t="s">
        <v>2980</v>
      </c>
      <c r="E349" s="143">
        <v>120</v>
      </c>
    </row>
    <row r="350" spans="1:5" s="6" customFormat="1" ht="15">
      <c r="A350" s="461" t="s">
        <v>2981</v>
      </c>
      <c r="B350" s="447" t="s">
        <v>117</v>
      </c>
      <c r="C350" s="164" t="s">
        <v>1491</v>
      </c>
      <c r="D350" s="178" t="s">
        <v>2982</v>
      </c>
      <c r="E350" s="143">
        <v>110</v>
      </c>
    </row>
    <row r="351" spans="1:5" s="6" customFormat="1" ht="15">
      <c r="A351" s="461" t="s">
        <v>2983</v>
      </c>
      <c r="B351" s="447" t="s">
        <v>117</v>
      </c>
      <c r="C351" s="164" t="s">
        <v>1496</v>
      </c>
      <c r="D351" s="178" t="s">
        <v>2984</v>
      </c>
      <c r="E351" s="143">
        <v>110</v>
      </c>
    </row>
    <row r="352" spans="1:5" s="6" customFormat="1" ht="15">
      <c r="A352" s="461" t="s">
        <v>2985</v>
      </c>
      <c r="B352" s="465"/>
      <c r="C352" s="467"/>
      <c r="D352" s="178" t="s">
        <v>1499</v>
      </c>
      <c r="E352" s="143">
        <v>140</v>
      </c>
    </row>
    <row r="353" spans="1:5" s="6" customFormat="1" ht="15">
      <c r="A353" s="461" t="s">
        <v>2986</v>
      </c>
      <c r="B353" s="171" t="s">
        <v>117</v>
      </c>
      <c r="C353" s="171" t="s">
        <v>1488</v>
      </c>
      <c r="D353" s="178" t="s">
        <v>1489</v>
      </c>
      <c r="E353" s="143">
        <v>210</v>
      </c>
    </row>
    <row r="354" spans="1:5" s="6" customFormat="1" ht="15">
      <c r="A354" s="461" t="s">
        <v>2987</v>
      </c>
      <c r="B354" s="171" t="s">
        <v>117</v>
      </c>
      <c r="C354" s="171" t="s">
        <v>1491</v>
      </c>
      <c r="D354" s="178" t="s">
        <v>1492</v>
      </c>
      <c r="E354" s="143">
        <v>90</v>
      </c>
    </row>
    <row r="355" spans="1:5" s="6" customFormat="1" ht="30">
      <c r="A355" s="461" t="s">
        <v>2988</v>
      </c>
      <c r="B355" s="131" t="s">
        <v>117</v>
      </c>
      <c r="C355" s="146" t="s">
        <v>2989</v>
      </c>
      <c r="D355" s="142" t="s">
        <v>2990</v>
      </c>
      <c r="E355" s="143">
        <v>360</v>
      </c>
    </row>
    <row r="356" spans="1:5" s="6" customFormat="1" ht="15">
      <c r="A356" s="461" t="s">
        <v>2991</v>
      </c>
      <c r="B356" s="447" t="s">
        <v>117</v>
      </c>
      <c r="C356" s="164" t="s">
        <v>2992</v>
      </c>
      <c r="D356" s="142" t="s">
        <v>492</v>
      </c>
      <c r="E356" s="143">
        <v>300</v>
      </c>
    </row>
    <row r="357" spans="1:5" s="6" customFormat="1" ht="15">
      <c r="A357" s="461" t="s">
        <v>2993</v>
      </c>
      <c r="B357" s="447" t="s">
        <v>117</v>
      </c>
      <c r="C357" s="164" t="s">
        <v>538</v>
      </c>
      <c r="D357" s="142" t="s">
        <v>2994</v>
      </c>
      <c r="E357" s="143">
        <v>300</v>
      </c>
    </row>
    <row r="358" spans="1:5" s="6" customFormat="1" ht="15">
      <c r="A358" s="461" t="s">
        <v>2995</v>
      </c>
      <c r="B358" s="447" t="s">
        <v>117</v>
      </c>
      <c r="C358" s="164" t="s">
        <v>497</v>
      </c>
      <c r="D358" s="142" t="s">
        <v>2996</v>
      </c>
      <c r="E358" s="143">
        <v>300</v>
      </c>
    </row>
    <row r="359" spans="1:5" s="6" customFormat="1" ht="15">
      <c r="A359" s="461" t="s">
        <v>2997</v>
      </c>
      <c r="B359" s="447" t="s">
        <v>117</v>
      </c>
      <c r="C359" s="164" t="s">
        <v>500</v>
      </c>
      <c r="D359" s="142" t="s">
        <v>2998</v>
      </c>
      <c r="E359" s="143">
        <v>330</v>
      </c>
    </row>
    <row r="360" spans="1:5" s="6" customFormat="1" ht="19.5">
      <c r="A360" s="461" t="s">
        <v>2999</v>
      </c>
      <c r="B360" s="447" t="s">
        <v>117</v>
      </c>
      <c r="C360" s="164" t="s">
        <v>3000</v>
      </c>
      <c r="D360" s="142" t="s">
        <v>3001</v>
      </c>
      <c r="E360" s="143">
        <v>300</v>
      </c>
    </row>
    <row r="361" spans="1:5" s="6" customFormat="1" ht="15">
      <c r="A361" s="461" t="s">
        <v>3002</v>
      </c>
      <c r="B361" s="447" t="s">
        <v>117</v>
      </c>
      <c r="C361" s="164" t="s">
        <v>3003</v>
      </c>
      <c r="D361" s="142" t="s">
        <v>536</v>
      </c>
      <c r="E361" s="143">
        <v>330</v>
      </c>
    </row>
    <row r="362" spans="1:5" s="6" customFormat="1" ht="15">
      <c r="A362" s="461" t="s">
        <v>3004</v>
      </c>
      <c r="B362" s="447" t="s">
        <v>117</v>
      </c>
      <c r="C362" s="164" t="s">
        <v>494</v>
      </c>
      <c r="D362" s="142" t="s">
        <v>542</v>
      </c>
      <c r="E362" s="143">
        <v>390</v>
      </c>
    </row>
    <row r="363" spans="1:5" s="6" customFormat="1" ht="15">
      <c r="A363" s="461" t="s">
        <v>3005</v>
      </c>
      <c r="B363" s="447" t="s">
        <v>117</v>
      </c>
      <c r="C363" s="164" t="s">
        <v>3006</v>
      </c>
      <c r="D363" s="142" t="s">
        <v>545</v>
      </c>
      <c r="E363" s="143">
        <v>360</v>
      </c>
    </row>
    <row r="364" spans="1:5" s="6" customFormat="1" ht="15">
      <c r="A364" s="461" t="s">
        <v>3007</v>
      </c>
      <c r="B364" s="447" t="s">
        <v>117</v>
      </c>
      <c r="C364" s="164" t="s">
        <v>3008</v>
      </c>
      <c r="D364" s="142" t="s">
        <v>551</v>
      </c>
      <c r="E364" s="143">
        <v>300</v>
      </c>
    </row>
    <row r="365" spans="1:5" s="6" customFormat="1" ht="15">
      <c r="A365" s="461" t="s">
        <v>3009</v>
      </c>
      <c r="B365" s="447" t="s">
        <v>117</v>
      </c>
      <c r="C365" s="164" t="s">
        <v>3010</v>
      </c>
      <c r="D365" s="142" t="s">
        <v>3011</v>
      </c>
      <c r="E365" s="143">
        <v>750</v>
      </c>
    </row>
    <row r="366" spans="1:5" s="6" customFormat="1" ht="15">
      <c r="A366" s="461" t="s">
        <v>3012</v>
      </c>
      <c r="B366" s="447" t="s">
        <v>117</v>
      </c>
      <c r="C366" s="428" t="s">
        <v>3013</v>
      </c>
      <c r="D366" s="142" t="s">
        <v>3014</v>
      </c>
      <c r="E366" s="179">
        <v>280</v>
      </c>
    </row>
    <row r="367" spans="1:5" s="6" customFormat="1" ht="15">
      <c r="A367" s="461" t="s">
        <v>3015</v>
      </c>
      <c r="B367" s="447" t="s">
        <v>117</v>
      </c>
      <c r="C367" s="428" t="s">
        <v>3016</v>
      </c>
      <c r="D367" s="142" t="s">
        <v>3017</v>
      </c>
      <c r="E367" s="179">
        <v>280</v>
      </c>
    </row>
    <row r="368" spans="1:5" s="6" customFormat="1" ht="30">
      <c r="A368" s="461" t="s">
        <v>3018</v>
      </c>
      <c r="B368" s="447" t="s">
        <v>117</v>
      </c>
      <c r="C368" s="468" t="s">
        <v>3019</v>
      </c>
      <c r="D368" s="142" t="s">
        <v>3020</v>
      </c>
      <c r="E368" s="179">
        <v>390</v>
      </c>
    </row>
    <row r="369" spans="1:5" s="6" customFormat="1" ht="30">
      <c r="A369" s="461" t="s">
        <v>3021</v>
      </c>
      <c r="B369" s="447" t="s">
        <v>117</v>
      </c>
      <c r="C369" s="468" t="s">
        <v>3022</v>
      </c>
      <c r="D369" s="142" t="s">
        <v>3023</v>
      </c>
      <c r="E369" s="179">
        <v>300</v>
      </c>
    </row>
    <row r="370" spans="1:5" s="6" customFormat="1" ht="15">
      <c r="A370" s="461" t="s">
        <v>3024</v>
      </c>
      <c r="B370" s="447" t="s">
        <v>117</v>
      </c>
      <c r="C370" s="469" t="s">
        <v>3025</v>
      </c>
      <c r="D370" s="146" t="s">
        <v>3026</v>
      </c>
      <c r="E370" s="179">
        <v>370</v>
      </c>
    </row>
    <row r="371" spans="1:5" s="6" customFormat="1" ht="15.75">
      <c r="A371" s="461"/>
      <c r="B371" s="465"/>
      <c r="C371" s="470"/>
      <c r="D371" s="183" t="s">
        <v>3027</v>
      </c>
      <c r="E371" s="471"/>
    </row>
    <row r="372" spans="1:5" s="6" customFormat="1" ht="15">
      <c r="A372" s="461" t="s">
        <v>3028</v>
      </c>
      <c r="B372" s="447" t="s">
        <v>117</v>
      </c>
      <c r="C372" s="469" t="s">
        <v>3029</v>
      </c>
      <c r="D372" s="142" t="s">
        <v>3030</v>
      </c>
      <c r="E372" s="179">
        <v>550</v>
      </c>
    </row>
    <row r="373" spans="1:5" s="6" customFormat="1" ht="30">
      <c r="A373" s="461" t="s">
        <v>3031</v>
      </c>
      <c r="B373" s="447" t="s">
        <v>117</v>
      </c>
      <c r="C373" s="141" t="s">
        <v>1400</v>
      </c>
      <c r="D373" s="142" t="s">
        <v>2783</v>
      </c>
      <c r="E373" s="179">
        <v>280</v>
      </c>
    </row>
    <row r="374" spans="1:5" s="6" customFormat="1" ht="30">
      <c r="A374" s="461" t="s">
        <v>3032</v>
      </c>
      <c r="B374" s="447" t="s">
        <v>117</v>
      </c>
      <c r="C374" s="141" t="s">
        <v>1692</v>
      </c>
      <c r="D374" s="142" t="s">
        <v>2782</v>
      </c>
      <c r="E374" s="179">
        <v>220</v>
      </c>
    </row>
    <row r="375" spans="1:5" s="6" customFormat="1" ht="30">
      <c r="A375" s="461" t="s">
        <v>3033</v>
      </c>
      <c r="B375" s="447" t="s">
        <v>117</v>
      </c>
      <c r="C375" s="469" t="s">
        <v>3034</v>
      </c>
      <c r="D375" s="142" t="s">
        <v>3035</v>
      </c>
      <c r="E375" s="179">
        <v>520</v>
      </c>
    </row>
    <row r="376" spans="1:5" s="6" customFormat="1" ht="30">
      <c r="A376" s="461" t="s">
        <v>3036</v>
      </c>
      <c r="B376" s="447" t="s">
        <v>117</v>
      </c>
      <c r="C376" s="164" t="s">
        <v>3037</v>
      </c>
      <c r="D376" s="440" t="s">
        <v>3038</v>
      </c>
      <c r="E376" s="143">
        <v>520</v>
      </c>
    </row>
    <row r="377" spans="1:5" s="6" customFormat="1" ht="30">
      <c r="A377" s="461" t="s">
        <v>3039</v>
      </c>
      <c r="B377" s="447" t="s">
        <v>117</v>
      </c>
      <c r="C377" s="164" t="s">
        <v>3040</v>
      </c>
      <c r="D377" s="142" t="s">
        <v>3041</v>
      </c>
      <c r="E377" s="143">
        <v>520</v>
      </c>
    </row>
    <row r="378" spans="1:5" s="6" customFormat="1" ht="30">
      <c r="A378" s="461" t="s">
        <v>3042</v>
      </c>
      <c r="B378" s="447" t="s">
        <v>117</v>
      </c>
      <c r="C378" s="164" t="s">
        <v>1700</v>
      </c>
      <c r="D378" s="440" t="s">
        <v>3043</v>
      </c>
      <c r="E378" s="143">
        <v>520</v>
      </c>
    </row>
    <row r="379" spans="1:5" s="6" customFormat="1" ht="30">
      <c r="A379" s="461" t="s">
        <v>3044</v>
      </c>
      <c r="B379" s="447" t="s">
        <v>117</v>
      </c>
      <c r="C379" s="164" t="s">
        <v>3045</v>
      </c>
      <c r="D379" s="440" t="s">
        <v>3046</v>
      </c>
      <c r="E379" s="143">
        <v>520</v>
      </c>
    </row>
    <row r="380" spans="1:5" s="6" customFormat="1" ht="30">
      <c r="A380" s="461" t="s">
        <v>3047</v>
      </c>
      <c r="B380" s="447" t="s">
        <v>117</v>
      </c>
      <c r="C380" s="164" t="s">
        <v>3048</v>
      </c>
      <c r="D380" s="142" t="s">
        <v>3049</v>
      </c>
      <c r="E380" s="143">
        <v>250</v>
      </c>
    </row>
    <row r="381" spans="1:5" s="6" customFormat="1" ht="15">
      <c r="A381" s="461" t="s">
        <v>3050</v>
      </c>
      <c r="B381" s="447"/>
      <c r="C381" s="447"/>
      <c r="D381" s="142" t="s">
        <v>1517</v>
      </c>
      <c r="E381" s="143">
        <v>330</v>
      </c>
    </row>
    <row r="382" spans="1:5" s="6" customFormat="1" ht="15.75">
      <c r="A382" s="137" t="s">
        <v>3051</v>
      </c>
      <c r="B382" s="434"/>
      <c r="C382" s="435"/>
      <c r="D382" s="139" t="s">
        <v>3052</v>
      </c>
      <c r="E382" s="432"/>
    </row>
    <row r="383" spans="1:5" s="6" customFormat="1" ht="15">
      <c r="A383" s="141" t="s">
        <v>558</v>
      </c>
      <c r="B383" s="131" t="s">
        <v>117</v>
      </c>
      <c r="C383" s="141" t="s">
        <v>3053</v>
      </c>
      <c r="D383" s="142" t="s">
        <v>3054</v>
      </c>
      <c r="E383" s="143">
        <v>120</v>
      </c>
    </row>
    <row r="384" spans="1:5" s="6" customFormat="1" ht="30">
      <c r="A384" s="141" t="s">
        <v>1062</v>
      </c>
      <c r="B384" s="131" t="s">
        <v>117</v>
      </c>
      <c r="C384" s="141" t="s">
        <v>3053</v>
      </c>
      <c r="D384" s="142" t="s">
        <v>3055</v>
      </c>
      <c r="E384" s="143">
        <v>150</v>
      </c>
    </row>
    <row r="385" spans="1:5" s="6" customFormat="1" ht="15">
      <c r="A385" s="141" t="s">
        <v>1065</v>
      </c>
      <c r="B385" s="131" t="s">
        <v>117</v>
      </c>
      <c r="C385" s="164" t="s">
        <v>3056</v>
      </c>
      <c r="D385" s="142" t="s">
        <v>3057</v>
      </c>
      <c r="E385" s="143">
        <v>100</v>
      </c>
    </row>
    <row r="386" spans="1:5" s="6" customFormat="1" ht="15">
      <c r="A386" s="141" t="s">
        <v>1067</v>
      </c>
      <c r="B386" s="131" t="s">
        <v>117</v>
      </c>
      <c r="C386" s="141" t="s">
        <v>3058</v>
      </c>
      <c r="D386" s="142" t="s">
        <v>3059</v>
      </c>
      <c r="E386" s="143">
        <v>40</v>
      </c>
    </row>
    <row r="387" spans="1:5" s="6" customFormat="1" ht="15">
      <c r="A387" s="141" t="s">
        <v>1069</v>
      </c>
      <c r="B387" s="131" t="s">
        <v>117</v>
      </c>
      <c r="C387" s="141" t="s">
        <v>3060</v>
      </c>
      <c r="D387" s="142" t="s">
        <v>3061</v>
      </c>
      <c r="E387" s="143">
        <v>100</v>
      </c>
    </row>
    <row r="388" spans="1:5" s="6" customFormat="1" ht="15">
      <c r="A388" s="141" t="s">
        <v>1070</v>
      </c>
      <c r="B388" s="131" t="s">
        <v>117</v>
      </c>
      <c r="C388" s="164" t="s">
        <v>3062</v>
      </c>
      <c r="D388" s="142" t="s">
        <v>3063</v>
      </c>
      <c r="E388" s="143">
        <v>60</v>
      </c>
    </row>
    <row r="389" spans="1:5" s="6" customFormat="1" ht="15">
      <c r="A389" s="141" t="s">
        <v>1073</v>
      </c>
      <c r="B389" s="430"/>
      <c r="C389" s="431"/>
      <c r="D389" s="142" t="s">
        <v>1750</v>
      </c>
      <c r="E389" s="143">
        <v>100</v>
      </c>
    </row>
    <row r="390" spans="1:5" s="6" customFormat="1" ht="15">
      <c r="A390" s="141" t="s">
        <v>1076</v>
      </c>
      <c r="B390" s="131" t="s">
        <v>117</v>
      </c>
      <c r="C390" s="141" t="s">
        <v>3064</v>
      </c>
      <c r="D390" s="142" t="s">
        <v>3065</v>
      </c>
      <c r="E390" s="143">
        <v>70</v>
      </c>
    </row>
    <row r="391" spans="1:5" s="6" customFormat="1" ht="15">
      <c r="A391" s="141" t="s">
        <v>1077</v>
      </c>
      <c r="B391" s="146" t="s">
        <v>117</v>
      </c>
      <c r="C391" s="141" t="s">
        <v>3066</v>
      </c>
      <c r="D391" s="142" t="s">
        <v>3067</v>
      </c>
      <c r="E391" s="143">
        <v>100</v>
      </c>
    </row>
    <row r="392" spans="1:5" s="6" customFormat="1" ht="15">
      <c r="A392" s="141" t="s">
        <v>1079</v>
      </c>
      <c r="B392" s="146" t="s">
        <v>117</v>
      </c>
      <c r="C392" s="141" t="s">
        <v>3068</v>
      </c>
      <c r="D392" s="142" t="s">
        <v>3069</v>
      </c>
      <c r="E392" s="143">
        <v>90</v>
      </c>
    </row>
    <row r="393" spans="1:5" s="6" customFormat="1" ht="15">
      <c r="A393" s="141" t="s">
        <v>1080</v>
      </c>
      <c r="B393" s="433"/>
      <c r="C393" s="141" t="s">
        <v>3070</v>
      </c>
      <c r="D393" s="142" t="s">
        <v>3071</v>
      </c>
      <c r="E393" s="143">
        <v>70</v>
      </c>
    </row>
    <row r="394" spans="1:5" s="6" customFormat="1" ht="15">
      <c r="A394" s="141" t="s">
        <v>1084</v>
      </c>
      <c r="B394" s="131" t="s">
        <v>117</v>
      </c>
      <c r="C394" s="164" t="s">
        <v>3072</v>
      </c>
      <c r="D394" s="142" t="s">
        <v>3073</v>
      </c>
      <c r="E394" s="143">
        <v>120</v>
      </c>
    </row>
    <row r="395" spans="1:5" s="6" customFormat="1" ht="30">
      <c r="A395" s="141" t="s">
        <v>1087</v>
      </c>
      <c r="B395" s="131" t="s">
        <v>117</v>
      </c>
      <c r="C395" s="164" t="s">
        <v>3074</v>
      </c>
      <c r="D395" s="142" t="s">
        <v>3075</v>
      </c>
      <c r="E395" s="143">
        <v>50</v>
      </c>
    </row>
    <row r="396" spans="1:5" s="6" customFormat="1" ht="15.75">
      <c r="A396" s="137" t="s">
        <v>3076</v>
      </c>
      <c r="B396" s="435"/>
      <c r="C396" s="435"/>
      <c r="D396" s="165" t="s">
        <v>3077</v>
      </c>
      <c r="E396" s="432"/>
    </row>
    <row r="397" spans="1:5" s="6" customFormat="1" ht="15.75">
      <c r="A397" s="137" t="s">
        <v>1091</v>
      </c>
      <c r="B397" s="435"/>
      <c r="C397" s="435"/>
      <c r="D397" s="139" t="s">
        <v>1092</v>
      </c>
      <c r="E397" s="432"/>
    </row>
    <row r="398" spans="1:5" s="6" customFormat="1" ht="15">
      <c r="A398" s="141" t="s">
        <v>1093</v>
      </c>
      <c r="B398" s="131" t="s">
        <v>117</v>
      </c>
      <c r="C398" s="164" t="s">
        <v>1094</v>
      </c>
      <c r="D398" s="142" t="s">
        <v>1095</v>
      </c>
      <c r="E398" s="143">
        <v>130</v>
      </c>
    </row>
    <row r="399" spans="1:5" s="6" customFormat="1" ht="15">
      <c r="A399" s="141" t="s">
        <v>1096</v>
      </c>
      <c r="B399" s="131" t="s">
        <v>117</v>
      </c>
      <c r="C399" s="164" t="s">
        <v>1097</v>
      </c>
      <c r="D399" s="142" t="s">
        <v>1098</v>
      </c>
      <c r="E399" s="143">
        <v>100</v>
      </c>
    </row>
    <row r="400" spans="1:5" s="6" customFormat="1" ht="15">
      <c r="A400" s="141" t="s">
        <v>1099</v>
      </c>
      <c r="B400" s="131" t="s">
        <v>117</v>
      </c>
      <c r="C400" s="164" t="s">
        <v>1100</v>
      </c>
      <c r="D400" s="142" t="s">
        <v>3078</v>
      </c>
      <c r="E400" s="143">
        <v>100</v>
      </c>
    </row>
    <row r="401" spans="1:5" s="6" customFormat="1" ht="15">
      <c r="A401" s="141" t="s">
        <v>1102</v>
      </c>
      <c r="B401" s="131" t="s">
        <v>120</v>
      </c>
      <c r="C401" s="146" t="s">
        <v>1103</v>
      </c>
      <c r="D401" s="142" t="s">
        <v>1104</v>
      </c>
      <c r="E401" s="143">
        <v>600</v>
      </c>
    </row>
    <row r="402" spans="1:5" s="6" customFormat="1" ht="15">
      <c r="A402" s="141" t="s">
        <v>1105</v>
      </c>
      <c r="B402" s="131" t="s">
        <v>120</v>
      </c>
      <c r="C402" s="146" t="s">
        <v>3079</v>
      </c>
      <c r="D402" s="142" t="s">
        <v>3080</v>
      </c>
      <c r="E402" s="143">
        <v>170</v>
      </c>
    </row>
    <row r="403" spans="1:5" s="6" customFormat="1" ht="15">
      <c r="A403" s="141" t="s">
        <v>1107</v>
      </c>
      <c r="B403" s="131" t="s">
        <v>120</v>
      </c>
      <c r="C403" s="146" t="s">
        <v>1108</v>
      </c>
      <c r="D403" s="142" t="s">
        <v>1109</v>
      </c>
      <c r="E403" s="143">
        <v>110</v>
      </c>
    </row>
    <row r="404" spans="1:5" s="6" customFormat="1" ht="15">
      <c r="A404" s="141" t="s">
        <v>1110</v>
      </c>
      <c r="B404" s="131" t="s">
        <v>120</v>
      </c>
      <c r="C404" s="146" t="s">
        <v>1111</v>
      </c>
      <c r="D404" s="142" t="s">
        <v>3081</v>
      </c>
      <c r="E404" s="143">
        <v>150</v>
      </c>
    </row>
    <row r="405" spans="1:5" s="6" customFormat="1" ht="15">
      <c r="A405" s="141" t="s">
        <v>1113</v>
      </c>
      <c r="B405" s="131" t="s">
        <v>120</v>
      </c>
      <c r="C405" s="146" t="s">
        <v>125</v>
      </c>
      <c r="D405" s="142" t="s">
        <v>2768</v>
      </c>
      <c r="E405" s="143">
        <v>150</v>
      </c>
    </row>
    <row r="406" spans="1:5" s="6" customFormat="1" ht="15">
      <c r="A406" s="141" t="s">
        <v>1114</v>
      </c>
      <c r="B406" s="131" t="s">
        <v>120</v>
      </c>
      <c r="C406" s="146" t="s">
        <v>2769</v>
      </c>
      <c r="D406" s="142" t="s">
        <v>122</v>
      </c>
      <c r="E406" s="143">
        <v>200</v>
      </c>
    </row>
    <row r="407" spans="1:5" s="6" customFormat="1" ht="15">
      <c r="A407" s="141" t="s">
        <v>1115</v>
      </c>
      <c r="B407" s="131" t="s">
        <v>120</v>
      </c>
      <c r="C407" s="146" t="s">
        <v>123</v>
      </c>
      <c r="D407" s="142" t="s">
        <v>2770</v>
      </c>
      <c r="E407" s="143">
        <v>200</v>
      </c>
    </row>
    <row r="408" spans="1:5" s="6" customFormat="1" ht="15.75">
      <c r="A408" s="137" t="s">
        <v>1116</v>
      </c>
      <c r="B408" s="434"/>
      <c r="C408" s="435"/>
      <c r="D408" s="139" t="s">
        <v>1117</v>
      </c>
      <c r="E408" s="432"/>
    </row>
    <row r="409" spans="1:5" s="6" customFormat="1" ht="15">
      <c r="A409" s="141" t="s">
        <v>1118</v>
      </c>
      <c r="B409" s="131" t="s">
        <v>117</v>
      </c>
      <c r="C409" s="141" t="s">
        <v>3082</v>
      </c>
      <c r="D409" s="142" t="s">
        <v>3083</v>
      </c>
      <c r="E409" s="143">
        <v>400</v>
      </c>
    </row>
    <row r="410" spans="1:5" s="6" customFormat="1" ht="15">
      <c r="A410" s="141" t="s">
        <v>1121</v>
      </c>
      <c r="B410" s="131" t="s">
        <v>117</v>
      </c>
      <c r="C410" s="141" t="s">
        <v>1122</v>
      </c>
      <c r="D410" s="142" t="s">
        <v>3084</v>
      </c>
      <c r="E410" s="143">
        <v>200</v>
      </c>
    </row>
    <row r="411" spans="1:5" s="6" customFormat="1" ht="15">
      <c r="A411" s="141" t="s">
        <v>1530</v>
      </c>
      <c r="B411" s="131" t="s">
        <v>117</v>
      </c>
      <c r="C411" s="141" t="s">
        <v>1122</v>
      </c>
      <c r="D411" s="142" t="s">
        <v>3085</v>
      </c>
      <c r="E411" s="143">
        <v>600</v>
      </c>
    </row>
    <row r="412" spans="1:5" s="6" customFormat="1" ht="30">
      <c r="A412" s="141" t="s">
        <v>1124</v>
      </c>
      <c r="B412" s="131" t="s">
        <v>117</v>
      </c>
      <c r="C412" s="164" t="s">
        <v>1125</v>
      </c>
      <c r="D412" s="142" t="s">
        <v>3086</v>
      </c>
      <c r="E412" s="143">
        <v>250</v>
      </c>
    </row>
    <row r="413" spans="1:5" s="6" customFormat="1" ht="30">
      <c r="A413" s="141" t="s">
        <v>1751</v>
      </c>
      <c r="B413" s="131" t="s">
        <v>117</v>
      </c>
      <c r="C413" s="164" t="s">
        <v>1125</v>
      </c>
      <c r="D413" s="142" t="s">
        <v>3087</v>
      </c>
      <c r="E413" s="143">
        <v>600</v>
      </c>
    </row>
    <row r="414" spans="1:5" s="6" customFormat="1" ht="30">
      <c r="A414" s="141" t="s">
        <v>1127</v>
      </c>
      <c r="B414" s="131" t="s">
        <v>117</v>
      </c>
      <c r="C414" s="141" t="s">
        <v>3088</v>
      </c>
      <c r="D414" s="142" t="s">
        <v>3089</v>
      </c>
      <c r="E414" s="143">
        <v>1000</v>
      </c>
    </row>
    <row r="415" spans="1:5" s="6" customFormat="1" ht="15">
      <c r="A415" s="141" t="s">
        <v>1130</v>
      </c>
      <c r="B415" s="131" t="s">
        <v>117</v>
      </c>
      <c r="C415" s="141" t="s">
        <v>1131</v>
      </c>
      <c r="D415" s="142" t="s">
        <v>3090</v>
      </c>
      <c r="E415" s="143">
        <v>400</v>
      </c>
    </row>
    <row r="416" spans="1:5" s="6" customFormat="1" ht="15">
      <c r="A416" s="141" t="s">
        <v>1133</v>
      </c>
      <c r="B416" s="131" t="s">
        <v>117</v>
      </c>
      <c r="C416" s="141" t="s">
        <v>1134</v>
      </c>
      <c r="D416" s="142" t="s">
        <v>3091</v>
      </c>
      <c r="E416" s="143">
        <v>250</v>
      </c>
    </row>
    <row r="417" spans="1:5" s="6" customFormat="1" ht="15">
      <c r="A417" s="141" t="s">
        <v>1136</v>
      </c>
      <c r="B417" s="131" t="s">
        <v>117</v>
      </c>
      <c r="C417" s="164" t="s">
        <v>3092</v>
      </c>
      <c r="D417" s="142" t="s">
        <v>3093</v>
      </c>
      <c r="E417" s="143">
        <v>350</v>
      </c>
    </row>
    <row r="418" spans="1:5" s="6" customFormat="1" ht="15">
      <c r="A418" s="141" t="s">
        <v>1140</v>
      </c>
      <c r="B418" s="131" t="s">
        <v>117</v>
      </c>
      <c r="C418" s="164" t="s">
        <v>1141</v>
      </c>
      <c r="D418" s="142" t="s">
        <v>1142</v>
      </c>
      <c r="E418" s="143">
        <v>200</v>
      </c>
    </row>
    <row r="419" spans="1:5" s="6" customFormat="1" ht="15">
      <c r="A419" s="141" t="s">
        <v>1143</v>
      </c>
      <c r="B419" s="131" t="s">
        <v>117</v>
      </c>
      <c r="C419" s="164" t="s">
        <v>1144</v>
      </c>
      <c r="D419" s="142" t="s">
        <v>3094</v>
      </c>
      <c r="E419" s="143">
        <v>4000</v>
      </c>
    </row>
    <row r="420" spans="1:5" s="6" customFormat="1" ht="15">
      <c r="A420" s="141" t="s">
        <v>1148</v>
      </c>
      <c r="B420" s="131" t="s">
        <v>117</v>
      </c>
      <c r="C420" s="141" t="s">
        <v>3095</v>
      </c>
      <c r="D420" s="428" t="s">
        <v>3096</v>
      </c>
      <c r="E420" s="143">
        <v>400</v>
      </c>
    </row>
    <row r="421" spans="1:5" s="6" customFormat="1" ht="30">
      <c r="A421" s="141" t="s">
        <v>1150</v>
      </c>
      <c r="B421" s="131" t="s">
        <v>117</v>
      </c>
      <c r="C421" s="141" t="s">
        <v>3097</v>
      </c>
      <c r="D421" s="142" t="s">
        <v>3098</v>
      </c>
      <c r="E421" s="143">
        <v>250</v>
      </c>
    </row>
    <row r="422" spans="1:5" s="6" customFormat="1" ht="30">
      <c r="A422" s="141" t="s">
        <v>3099</v>
      </c>
      <c r="B422" s="131" t="s">
        <v>117</v>
      </c>
      <c r="C422" s="141" t="s">
        <v>3100</v>
      </c>
      <c r="D422" s="142" t="s">
        <v>3101</v>
      </c>
      <c r="E422" s="143">
        <v>250</v>
      </c>
    </row>
    <row r="423" spans="1:5" s="6" customFormat="1" ht="15">
      <c r="A423" s="141" t="s">
        <v>1152</v>
      </c>
      <c r="B423" s="131" t="s">
        <v>117</v>
      </c>
      <c r="C423" s="164" t="s">
        <v>3102</v>
      </c>
      <c r="D423" s="142" t="s">
        <v>1154</v>
      </c>
      <c r="E423" s="143">
        <v>400</v>
      </c>
    </row>
    <row r="424" spans="1:5" s="6" customFormat="1" ht="15">
      <c r="A424" s="141" t="s">
        <v>1155</v>
      </c>
      <c r="B424" s="131" t="s">
        <v>117</v>
      </c>
      <c r="C424" s="141" t="s">
        <v>3102</v>
      </c>
      <c r="D424" s="142" t="s">
        <v>3103</v>
      </c>
      <c r="E424" s="143">
        <v>600</v>
      </c>
    </row>
    <row r="425" spans="1:5" s="6" customFormat="1" ht="15.75">
      <c r="A425" s="137" t="s">
        <v>1161</v>
      </c>
      <c r="B425" s="435"/>
      <c r="C425" s="435"/>
      <c r="D425" s="139" t="s">
        <v>1162</v>
      </c>
      <c r="E425" s="432"/>
    </row>
    <row r="426" spans="1:5" s="6" customFormat="1" ht="15">
      <c r="A426" s="141" t="s">
        <v>1163</v>
      </c>
      <c r="B426" s="131" t="s">
        <v>117</v>
      </c>
      <c r="C426" s="141" t="s">
        <v>3104</v>
      </c>
      <c r="D426" s="142" t="s">
        <v>3105</v>
      </c>
      <c r="E426" s="143">
        <v>100</v>
      </c>
    </row>
    <row r="427" spans="1:5" s="6" customFormat="1" ht="15">
      <c r="A427" s="141" t="s">
        <v>1165</v>
      </c>
      <c r="B427" s="131" t="s">
        <v>117</v>
      </c>
      <c r="C427" s="164" t="s">
        <v>1166</v>
      </c>
      <c r="D427" s="142" t="s">
        <v>1167</v>
      </c>
      <c r="E427" s="143">
        <v>250</v>
      </c>
    </row>
    <row r="428" spans="1:5" s="6" customFormat="1" ht="15">
      <c r="A428" s="141" t="s">
        <v>1168</v>
      </c>
      <c r="B428" s="131" t="s">
        <v>117</v>
      </c>
      <c r="C428" s="164" t="s">
        <v>1169</v>
      </c>
      <c r="D428" s="142" t="s">
        <v>3106</v>
      </c>
      <c r="E428" s="143">
        <v>400</v>
      </c>
    </row>
    <row r="429" spans="1:5" s="6" customFormat="1" ht="15">
      <c r="A429" s="141" t="s">
        <v>1171</v>
      </c>
      <c r="B429" s="131" t="s">
        <v>117</v>
      </c>
      <c r="C429" s="164" t="s">
        <v>1172</v>
      </c>
      <c r="D429" s="142" t="s">
        <v>1173</v>
      </c>
      <c r="E429" s="143">
        <v>150</v>
      </c>
    </row>
    <row r="430" spans="1:5" s="6" customFormat="1" ht="15">
      <c r="A430" s="141" t="s">
        <v>1174</v>
      </c>
      <c r="B430" s="131" t="s">
        <v>117</v>
      </c>
      <c r="C430" s="164" t="s">
        <v>1175</v>
      </c>
      <c r="D430" s="142" t="s">
        <v>1176</v>
      </c>
      <c r="E430" s="143">
        <v>150</v>
      </c>
    </row>
    <row r="431" spans="1:5" s="6" customFormat="1" ht="15">
      <c r="A431" s="141" t="s">
        <v>1179</v>
      </c>
      <c r="B431" s="131" t="s">
        <v>117</v>
      </c>
      <c r="C431" s="164" t="s">
        <v>1180</v>
      </c>
      <c r="D431" s="142" t="s">
        <v>1181</v>
      </c>
      <c r="E431" s="143">
        <v>300</v>
      </c>
    </row>
    <row r="432" spans="1:5" s="6" customFormat="1" ht="15">
      <c r="A432" s="141" t="s">
        <v>1182</v>
      </c>
      <c r="B432" s="131" t="s">
        <v>117</v>
      </c>
      <c r="C432" s="428" t="s">
        <v>3107</v>
      </c>
      <c r="D432" s="142" t="s">
        <v>3108</v>
      </c>
      <c r="E432" s="143">
        <v>250</v>
      </c>
    </row>
    <row r="433" spans="1:5" s="6" customFormat="1" ht="15">
      <c r="A433" s="141" t="s">
        <v>1184</v>
      </c>
      <c r="B433" s="131" t="s">
        <v>117</v>
      </c>
      <c r="C433" s="141" t="s">
        <v>3109</v>
      </c>
      <c r="D433" s="142" t="s">
        <v>3110</v>
      </c>
      <c r="E433" s="143">
        <v>100</v>
      </c>
    </row>
    <row r="434" spans="1:5" s="6" customFormat="1" ht="15">
      <c r="A434" s="141" t="s">
        <v>1186</v>
      </c>
      <c r="B434" s="131" t="s">
        <v>117</v>
      </c>
      <c r="C434" s="141" t="s">
        <v>129</v>
      </c>
      <c r="D434" s="142" t="s">
        <v>2771</v>
      </c>
      <c r="E434" s="143">
        <v>250</v>
      </c>
    </row>
    <row r="435" spans="1:5" s="6" customFormat="1" ht="15">
      <c r="A435" s="141" t="s">
        <v>1190</v>
      </c>
      <c r="B435" s="131" t="s">
        <v>117</v>
      </c>
      <c r="C435" s="164" t="s">
        <v>127</v>
      </c>
      <c r="D435" s="142" t="s">
        <v>128</v>
      </c>
      <c r="E435" s="143">
        <v>100</v>
      </c>
    </row>
    <row r="436" spans="1:5" s="6" customFormat="1" ht="15">
      <c r="A436" s="141" t="s">
        <v>1191</v>
      </c>
      <c r="B436" s="131" t="s">
        <v>117</v>
      </c>
      <c r="C436" s="164" t="s">
        <v>1192</v>
      </c>
      <c r="D436" s="142" t="s">
        <v>3111</v>
      </c>
      <c r="E436" s="143">
        <v>80</v>
      </c>
    </row>
    <row r="437" spans="1:5" s="6" customFormat="1" ht="15">
      <c r="A437" s="141" t="s">
        <v>1194</v>
      </c>
      <c r="B437" s="131" t="s">
        <v>117</v>
      </c>
      <c r="C437" s="141" t="s">
        <v>3112</v>
      </c>
      <c r="D437" s="142" t="s">
        <v>3113</v>
      </c>
      <c r="E437" s="143">
        <v>80</v>
      </c>
    </row>
    <row r="438" spans="1:5" s="6" customFormat="1" ht="15">
      <c r="A438" s="141" t="s">
        <v>1200</v>
      </c>
      <c r="B438" s="131" t="s">
        <v>117</v>
      </c>
      <c r="C438" s="141" t="s">
        <v>2788</v>
      </c>
      <c r="D438" s="142" t="s">
        <v>2789</v>
      </c>
      <c r="E438" s="143">
        <v>100</v>
      </c>
    </row>
    <row r="439" spans="1:5" s="6" customFormat="1" ht="15.75">
      <c r="A439" s="137" t="s">
        <v>1203</v>
      </c>
      <c r="B439" s="435"/>
      <c r="C439" s="435"/>
      <c r="D439" s="139" t="s">
        <v>1204</v>
      </c>
      <c r="E439" s="432"/>
    </row>
    <row r="440" spans="1:5" s="6" customFormat="1" ht="15">
      <c r="A440" s="141" t="s">
        <v>1205</v>
      </c>
      <c r="B440" s="131" t="s">
        <v>117</v>
      </c>
      <c r="C440" s="164" t="s">
        <v>1206</v>
      </c>
      <c r="D440" s="142" t="s">
        <v>1207</v>
      </c>
      <c r="E440" s="143">
        <v>450</v>
      </c>
    </row>
    <row r="441" spans="1:5" s="6" customFormat="1" ht="15">
      <c r="A441" s="141" t="s">
        <v>1208</v>
      </c>
      <c r="B441" s="131" t="s">
        <v>117</v>
      </c>
      <c r="C441" s="164" t="s">
        <v>3114</v>
      </c>
      <c r="D441" s="142" t="s">
        <v>1210</v>
      </c>
      <c r="E441" s="143">
        <v>200</v>
      </c>
    </row>
    <row r="442" spans="1:5" s="6" customFormat="1" ht="15">
      <c r="A442" s="141" t="s">
        <v>1211</v>
      </c>
      <c r="B442" s="131" t="s">
        <v>117</v>
      </c>
      <c r="C442" s="164" t="s">
        <v>3115</v>
      </c>
      <c r="D442" s="142" t="s">
        <v>1213</v>
      </c>
      <c r="E442" s="143">
        <v>150</v>
      </c>
    </row>
    <row r="443" spans="1:5" s="6" customFormat="1" ht="15">
      <c r="A443" s="141" t="s">
        <v>1214</v>
      </c>
      <c r="B443" s="131" t="s">
        <v>117</v>
      </c>
      <c r="C443" s="164" t="s">
        <v>3116</v>
      </c>
      <c r="D443" s="142" t="s">
        <v>1216</v>
      </c>
      <c r="E443" s="143">
        <v>300</v>
      </c>
    </row>
    <row r="444" spans="1:5" s="6" customFormat="1" ht="15">
      <c r="A444" s="141" t="s">
        <v>1217</v>
      </c>
      <c r="B444" s="131" t="s">
        <v>117</v>
      </c>
      <c r="C444" s="164" t="s">
        <v>1215</v>
      </c>
      <c r="D444" s="142" t="s">
        <v>1219</v>
      </c>
      <c r="E444" s="143">
        <v>300</v>
      </c>
    </row>
    <row r="445" spans="1:5" s="6" customFormat="1" ht="15">
      <c r="A445" s="141" t="s">
        <v>1220</v>
      </c>
      <c r="B445" s="131" t="s">
        <v>117</v>
      </c>
      <c r="C445" s="164" t="s">
        <v>1215</v>
      </c>
      <c r="D445" s="142" t="s">
        <v>1221</v>
      </c>
      <c r="E445" s="143">
        <v>450</v>
      </c>
    </row>
    <row r="446" spans="1:5" s="6" customFormat="1" ht="30">
      <c r="A446" s="141" t="s">
        <v>1227</v>
      </c>
      <c r="B446" s="447" t="s">
        <v>117</v>
      </c>
      <c r="C446" s="142" t="s">
        <v>3117</v>
      </c>
      <c r="D446" s="142" t="s">
        <v>3118</v>
      </c>
      <c r="E446" s="143">
        <v>5000</v>
      </c>
    </row>
    <row r="447" spans="1:5" s="6" customFormat="1" ht="15">
      <c r="A447" s="141" t="s">
        <v>1234</v>
      </c>
      <c r="B447" s="131" t="s">
        <v>117</v>
      </c>
      <c r="C447" s="141" t="s">
        <v>3119</v>
      </c>
      <c r="D447" s="142" t="s">
        <v>3120</v>
      </c>
      <c r="E447" s="143">
        <v>500</v>
      </c>
    </row>
    <row r="448" spans="1:5" s="6" customFormat="1" ht="15">
      <c r="A448" s="141" t="s">
        <v>1236</v>
      </c>
      <c r="B448" s="131" t="s">
        <v>117</v>
      </c>
      <c r="C448" s="164" t="s">
        <v>1237</v>
      </c>
      <c r="D448" s="142" t="s">
        <v>3121</v>
      </c>
      <c r="E448" s="143">
        <v>500</v>
      </c>
    </row>
    <row r="449" spans="1:5" s="6" customFormat="1" ht="15">
      <c r="A449" s="141" t="s">
        <v>1239</v>
      </c>
      <c r="B449" s="131" t="s">
        <v>117</v>
      </c>
      <c r="C449" s="164" t="s">
        <v>3122</v>
      </c>
      <c r="D449" s="142" t="s">
        <v>1241</v>
      </c>
      <c r="E449" s="143">
        <v>500</v>
      </c>
    </row>
    <row r="450" spans="1:5" s="6" customFormat="1" ht="15.75">
      <c r="A450" s="137" t="s">
        <v>1251</v>
      </c>
      <c r="B450" s="435"/>
      <c r="C450" s="454"/>
      <c r="D450" s="139" t="s">
        <v>1252</v>
      </c>
      <c r="E450" s="432"/>
    </row>
    <row r="451" spans="1:5" s="6" customFormat="1" ht="15">
      <c r="A451" s="141" t="s">
        <v>1253</v>
      </c>
      <c r="B451" s="131" t="s">
        <v>117</v>
      </c>
      <c r="C451" s="164" t="s">
        <v>1254</v>
      </c>
      <c r="D451" s="142" t="s">
        <v>1255</v>
      </c>
      <c r="E451" s="143">
        <v>70</v>
      </c>
    </row>
    <row r="452" spans="1:5" s="6" customFormat="1" ht="15">
      <c r="A452" s="141" t="s">
        <v>1256</v>
      </c>
      <c r="B452" s="131" t="s">
        <v>117</v>
      </c>
      <c r="C452" s="164" t="s">
        <v>1257</v>
      </c>
      <c r="D452" s="142" t="s">
        <v>3123</v>
      </c>
      <c r="E452" s="143">
        <v>80</v>
      </c>
    </row>
    <row r="453" spans="1:5" s="6" customFormat="1" ht="15">
      <c r="A453" s="141" t="s">
        <v>1259</v>
      </c>
      <c r="B453" s="131" t="s">
        <v>117</v>
      </c>
      <c r="C453" s="164" t="s">
        <v>141</v>
      </c>
      <c r="D453" s="142" t="s">
        <v>3124</v>
      </c>
      <c r="E453" s="143">
        <v>60</v>
      </c>
    </row>
    <row r="454" spans="1:5" s="6" customFormat="1" ht="15.75">
      <c r="A454" s="137" t="s">
        <v>1260</v>
      </c>
      <c r="B454" s="435"/>
      <c r="C454" s="435"/>
      <c r="D454" s="139" t="s">
        <v>1261</v>
      </c>
      <c r="E454" s="432"/>
    </row>
    <row r="455" spans="1:5" s="6" customFormat="1" ht="15.75">
      <c r="A455" s="137" t="s">
        <v>1262</v>
      </c>
      <c r="B455" s="435"/>
      <c r="C455" s="454"/>
      <c r="D455" s="139" t="s">
        <v>1753</v>
      </c>
      <c r="E455" s="432"/>
    </row>
    <row r="456" spans="1:5" s="6" customFormat="1" ht="30">
      <c r="A456" s="141" t="s">
        <v>1754</v>
      </c>
      <c r="B456" s="131" t="s">
        <v>117</v>
      </c>
      <c r="C456" s="146" t="s">
        <v>3125</v>
      </c>
      <c r="D456" s="142" t="s">
        <v>3126</v>
      </c>
      <c r="E456" s="143">
        <v>100</v>
      </c>
    </row>
    <row r="457" spans="1:5" ht="30">
      <c r="A457" s="141" t="s">
        <v>1757</v>
      </c>
      <c r="B457" s="131" t="s">
        <v>117</v>
      </c>
      <c r="C457" s="146" t="s">
        <v>3125</v>
      </c>
      <c r="D457" s="180" t="s">
        <v>1758</v>
      </c>
      <c r="E457" s="143">
        <v>110</v>
      </c>
    </row>
    <row r="458" spans="1:5" ht="30">
      <c r="A458" s="141" t="s">
        <v>1759</v>
      </c>
      <c r="B458" s="131" t="s">
        <v>117</v>
      </c>
      <c r="C458" s="146" t="s">
        <v>3125</v>
      </c>
      <c r="D458" s="180" t="s">
        <v>1760</v>
      </c>
      <c r="E458" s="143">
        <v>140</v>
      </c>
    </row>
    <row r="459" spans="1:5" ht="15">
      <c r="A459" s="141" t="s">
        <v>1761</v>
      </c>
      <c r="B459" s="131" t="s">
        <v>117</v>
      </c>
      <c r="C459" s="146" t="s">
        <v>3125</v>
      </c>
      <c r="D459" s="180" t="s">
        <v>1762</v>
      </c>
      <c r="E459" s="143">
        <v>100</v>
      </c>
    </row>
    <row r="460" spans="1:5" ht="15">
      <c r="A460" s="141" t="s">
        <v>1763</v>
      </c>
      <c r="B460" s="131" t="s">
        <v>117</v>
      </c>
      <c r="C460" s="146" t="s">
        <v>3125</v>
      </c>
      <c r="D460" s="142" t="s">
        <v>1764</v>
      </c>
      <c r="E460" s="143">
        <v>130</v>
      </c>
    </row>
    <row r="461" spans="1:5" ht="15.75">
      <c r="A461" s="137"/>
      <c r="B461" s="147"/>
      <c r="C461" s="137"/>
      <c r="D461" s="139" t="s">
        <v>1765</v>
      </c>
      <c r="E461" s="140"/>
    </row>
    <row r="462" spans="1:5" ht="15">
      <c r="A462" s="141" t="s">
        <v>1263</v>
      </c>
      <c r="B462" s="131" t="s">
        <v>117</v>
      </c>
      <c r="C462" s="146" t="s">
        <v>3125</v>
      </c>
      <c r="D462" s="180" t="s">
        <v>1766</v>
      </c>
      <c r="E462" s="143">
        <v>110</v>
      </c>
    </row>
    <row r="463" spans="1:5" ht="15">
      <c r="A463" s="150" t="s">
        <v>1264</v>
      </c>
      <c r="B463" s="131" t="s">
        <v>117</v>
      </c>
      <c r="C463" s="146" t="s">
        <v>3125</v>
      </c>
      <c r="D463" s="142" t="s">
        <v>1767</v>
      </c>
      <c r="E463" s="143">
        <v>140</v>
      </c>
    </row>
    <row r="464" spans="1:5" ht="15.75">
      <c r="A464" s="137" t="s">
        <v>1265</v>
      </c>
      <c r="B464" s="435"/>
      <c r="C464" s="435"/>
      <c r="D464" s="139" t="s">
        <v>1266</v>
      </c>
      <c r="E464" s="432"/>
    </row>
    <row r="465" spans="1:5" ht="15">
      <c r="A465" s="141" t="s">
        <v>1267</v>
      </c>
      <c r="B465" s="433"/>
      <c r="C465" s="433"/>
      <c r="D465" s="164" t="s">
        <v>1268</v>
      </c>
      <c r="E465" s="143">
        <v>160</v>
      </c>
    </row>
    <row r="466" spans="1:5" ht="15">
      <c r="A466" s="141" t="s">
        <v>1269</v>
      </c>
      <c r="B466" s="131" t="s">
        <v>117</v>
      </c>
      <c r="C466" s="164" t="s">
        <v>1270</v>
      </c>
      <c r="D466" s="164" t="s">
        <v>3127</v>
      </c>
      <c r="E466" s="143">
        <v>160</v>
      </c>
    </row>
    <row r="467" spans="1:5" ht="15">
      <c r="A467" s="141" t="s">
        <v>1272</v>
      </c>
      <c r="B467" s="131" t="s">
        <v>117</v>
      </c>
      <c r="C467" s="164" t="s">
        <v>1273</v>
      </c>
      <c r="D467" s="164" t="s">
        <v>3128</v>
      </c>
      <c r="E467" s="143">
        <v>160</v>
      </c>
    </row>
    <row r="468" spans="1:5" ht="15">
      <c r="A468" s="141" t="s">
        <v>1275</v>
      </c>
      <c r="B468" s="131" t="s">
        <v>117</v>
      </c>
      <c r="C468" s="164" t="s">
        <v>1276</v>
      </c>
      <c r="D468" s="164" t="s">
        <v>3129</v>
      </c>
      <c r="E468" s="143">
        <v>160</v>
      </c>
    </row>
    <row r="469" spans="1:5" ht="30">
      <c r="A469" s="141" t="s">
        <v>1278</v>
      </c>
      <c r="B469" s="131" t="s">
        <v>117</v>
      </c>
      <c r="C469" s="164" t="s">
        <v>3130</v>
      </c>
      <c r="D469" s="164" t="s">
        <v>3131</v>
      </c>
      <c r="E469" s="143">
        <v>240</v>
      </c>
    </row>
    <row r="470" spans="1:5" ht="15">
      <c r="A470" s="141" t="s">
        <v>1280</v>
      </c>
      <c r="B470" s="131" t="s">
        <v>117</v>
      </c>
      <c r="C470" s="141" t="s">
        <v>1281</v>
      </c>
      <c r="D470" s="164" t="s">
        <v>3132</v>
      </c>
      <c r="E470" s="143">
        <v>240</v>
      </c>
    </row>
    <row r="471" spans="1:5" ht="15">
      <c r="A471" s="141" t="s">
        <v>1283</v>
      </c>
      <c r="B471" s="131" t="s">
        <v>117</v>
      </c>
      <c r="C471" s="141" t="s">
        <v>3133</v>
      </c>
      <c r="D471" s="164" t="s">
        <v>1284</v>
      </c>
      <c r="E471" s="143">
        <v>160</v>
      </c>
    </row>
    <row r="472" spans="1:5" ht="15">
      <c r="A472" s="141" t="s">
        <v>1285</v>
      </c>
      <c r="B472" s="131" t="s">
        <v>117</v>
      </c>
      <c r="C472" s="141" t="s">
        <v>3134</v>
      </c>
      <c r="D472" s="164" t="s">
        <v>1286</v>
      </c>
      <c r="E472" s="143">
        <v>160</v>
      </c>
    </row>
    <row r="473" spans="1:5" ht="15">
      <c r="A473" s="141" t="s">
        <v>1287</v>
      </c>
      <c r="B473" s="131" t="s">
        <v>117</v>
      </c>
      <c r="C473" s="141" t="s">
        <v>3135</v>
      </c>
      <c r="D473" s="164" t="s">
        <v>1288</v>
      </c>
      <c r="E473" s="143">
        <v>160</v>
      </c>
    </row>
    <row r="474" spans="1:5" ht="15">
      <c r="A474" s="141" t="s">
        <v>1289</v>
      </c>
      <c r="B474" s="131" t="s">
        <v>117</v>
      </c>
      <c r="C474" s="141" t="s">
        <v>3136</v>
      </c>
      <c r="D474" s="142" t="s">
        <v>3137</v>
      </c>
      <c r="E474" s="143">
        <v>400</v>
      </c>
    </row>
    <row r="475" spans="1:5" ht="15">
      <c r="A475" s="141" t="s">
        <v>1292</v>
      </c>
      <c r="B475" s="131" t="s">
        <v>117</v>
      </c>
      <c r="C475" s="141" t="s">
        <v>3138</v>
      </c>
      <c r="D475" s="164" t="s">
        <v>3139</v>
      </c>
      <c r="E475" s="143">
        <v>320</v>
      </c>
    </row>
    <row r="476" spans="1:5" ht="15">
      <c r="A476" s="141" t="s">
        <v>1295</v>
      </c>
      <c r="B476" s="131" t="s">
        <v>117</v>
      </c>
      <c r="C476" s="141" t="s">
        <v>3140</v>
      </c>
      <c r="D476" s="164" t="s">
        <v>3141</v>
      </c>
      <c r="E476" s="143">
        <v>160</v>
      </c>
    </row>
    <row r="477" spans="1:5" ht="15">
      <c r="A477" s="141" t="s">
        <v>1298</v>
      </c>
      <c r="B477" s="131" t="s">
        <v>117</v>
      </c>
      <c r="C477" s="141" t="s">
        <v>3142</v>
      </c>
      <c r="D477" s="164" t="s">
        <v>1299</v>
      </c>
      <c r="E477" s="143">
        <v>160</v>
      </c>
    </row>
    <row r="478" spans="1:5" ht="15">
      <c r="A478" s="141" t="s">
        <v>1300</v>
      </c>
      <c r="B478" s="131" t="s">
        <v>117</v>
      </c>
      <c r="C478" s="141" t="s">
        <v>3143</v>
      </c>
      <c r="D478" s="164" t="s">
        <v>1302</v>
      </c>
      <c r="E478" s="143">
        <v>240</v>
      </c>
    </row>
    <row r="479" spans="1:5" ht="15">
      <c r="A479" s="141" t="s">
        <v>1303</v>
      </c>
      <c r="B479" s="131" t="s">
        <v>117</v>
      </c>
      <c r="C479" s="141" t="s">
        <v>3144</v>
      </c>
      <c r="D479" s="164" t="s">
        <v>1305</v>
      </c>
      <c r="E479" s="143">
        <v>320</v>
      </c>
    </row>
    <row r="480" spans="1:5" ht="15">
      <c r="A480" s="141" t="s">
        <v>1306</v>
      </c>
      <c r="B480" s="131" t="s">
        <v>117</v>
      </c>
      <c r="C480" s="141" t="s">
        <v>3145</v>
      </c>
      <c r="D480" s="164" t="s">
        <v>1308</v>
      </c>
      <c r="E480" s="143">
        <v>480</v>
      </c>
    </row>
    <row r="481" spans="1:5" ht="15">
      <c r="A481" s="141" t="s">
        <v>1309</v>
      </c>
      <c r="B481" s="131" t="s">
        <v>117</v>
      </c>
      <c r="C481" s="164" t="s">
        <v>1310</v>
      </c>
      <c r="D481" s="164" t="s">
        <v>3146</v>
      </c>
      <c r="E481" s="143">
        <v>240</v>
      </c>
    </row>
    <row r="482" spans="1:5" ht="15">
      <c r="A482" s="141" t="s">
        <v>1312</v>
      </c>
      <c r="B482" s="131" t="s">
        <v>117</v>
      </c>
      <c r="C482" s="141" t="s">
        <v>3147</v>
      </c>
      <c r="D482" s="164" t="s">
        <v>3148</v>
      </c>
      <c r="E482" s="143">
        <v>160</v>
      </c>
    </row>
    <row r="483" spans="1:5" ht="30">
      <c r="A483" s="141" t="s">
        <v>1315</v>
      </c>
      <c r="B483" s="131" t="s">
        <v>117</v>
      </c>
      <c r="C483" s="141" t="s">
        <v>3149</v>
      </c>
      <c r="D483" s="164" t="s">
        <v>1316</v>
      </c>
      <c r="E483" s="143">
        <v>160</v>
      </c>
    </row>
    <row r="484" spans="1:5" ht="15">
      <c r="A484" s="141" t="s">
        <v>1317</v>
      </c>
      <c r="B484" s="131" t="s">
        <v>117</v>
      </c>
      <c r="C484" s="141" t="s">
        <v>3150</v>
      </c>
      <c r="D484" s="164" t="s">
        <v>1318</v>
      </c>
      <c r="E484" s="143">
        <v>160</v>
      </c>
    </row>
    <row r="485" spans="1:5" ht="15.75">
      <c r="A485" s="137" t="s">
        <v>1319</v>
      </c>
      <c r="B485" s="434"/>
      <c r="C485" s="435"/>
      <c r="D485" s="139" t="s">
        <v>1320</v>
      </c>
      <c r="E485" s="432"/>
    </row>
    <row r="486" spans="1:5" ht="15">
      <c r="A486" s="141" t="s">
        <v>1321</v>
      </c>
      <c r="B486" s="131" t="s">
        <v>117</v>
      </c>
      <c r="C486" s="146" t="s">
        <v>3151</v>
      </c>
      <c r="D486" s="142" t="s">
        <v>3152</v>
      </c>
      <c r="E486" s="143">
        <v>400</v>
      </c>
    </row>
    <row r="487" spans="1:5" ht="15">
      <c r="A487" s="141" t="s">
        <v>1324</v>
      </c>
      <c r="B487" s="131" t="s">
        <v>117</v>
      </c>
      <c r="C487" s="146" t="s">
        <v>3151</v>
      </c>
      <c r="D487" s="142" t="s">
        <v>3153</v>
      </c>
      <c r="E487" s="143">
        <v>500</v>
      </c>
    </row>
    <row r="488" spans="1:5" ht="15.75">
      <c r="A488" s="137" t="s">
        <v>1325</v>
      </c>
      <c r="B488" s="435"/>
      <c r="C488" s="435"/>
      <c r="D488" s="139" t="s">
        <v>1326</v>
      </c>
      <c r="E488" s="432"/>
    </row>
    <row r="489" spans="1:5" ht="15">
      <c r="A489" s="141" t="s">
        <v>1327</v>
      </c>
      <c r="B489" s="131" t="s">
        <v>117</v>
      </c>
      <c r="C489" s="164" t="s">
        <v>1328</v>
      </c>
      <c r="D489" s="142" t="s">
        <v>1768</v>
      </c>
      <c r="E489" s="143">
        <v>250</v>
      </c>
    </row>
    <row r="490" spans="1:5" ht="15">
      <c r="A490" s="141" t="s">
        <v>1769</v>
      </c>
      <c r="B490" s="131" t="s">
        <v>117</v>
      </c>
      <c r="C490" s="164" t="s">
        <v>1328</v>
      </c>
      <c r="D490" s="142" t="s">
        <v>3154</v>
      </c>
      <c r="E490" s="143">
        <v>400</v>
      </c>
    </row>
    <row r="491" spans="1:5" ht="15">
      <c r="A491" s="141" t="s">
        <v>1771</v>
      </c>
      <c r="B491" s="131" t="s">
        <v>117</v>
      </c>
      <c r="C491" s="164" t="s">
        <v>1328</v>
      </c>
      <c r="D491" s="142" t="s">
        <v>3155</v>
      </c>
      <c r="E491" s="143">
        <v>490</v>
      </c>
    </row>
    <row r="492" spans="1:5" ht="15">
      <c r="A492" s="141" t="s">
        <v>3156</v>
      </c>
      <c r="B492" s="131" t="s">
        <v>117</v>
      </c>
      <c r="C492" s="164" t="s">
        <v>1328</v>
      </c>
      <c r="D492" s="142" t="s">
        <v>3157</v>
      </c>
      <c r="E492" s="143">
        <v>580</v>
      </c>
    </row>
    <row r="493" spans="1:5" ht="15">
      <c r="A493" s="141" t="s">
        <v>3158</v>
      </c>
      <c r="B493" s="131" t="s">
        <v>117</v>
      </c>
      <c r="C493" s="164" t="s">
        <v>1328</v>
      </c>
      <c r="D493" s="142" t="s">
        <v>3159</v>
      </c>
      <c r="E493" s="143">
        <v>670</v>
      </c>
    </row>
    <row r="494" spans="1:5" ht="15">
      <c r="A494" s="141" t="s">
        <v>3160</v>
      </c>
      <c r="B494" s="131" t="s">
        <v>117</v>
      </c>
      <c r="C494" s="164" t="s">
        <v>1328</v>
      </c>
      <c r="D494" s="142" t="s">
        <v>3161</v>
      </c>
      <c r="E494" s="143">
        <v>760</v>
      </c>
    </row>
    <row r="495" spans="1:5" ht="15.75">
      <c r="A495" s="137" t="s">
        <v>1329</v>
      </c>
      <c r="B495" s="435"/>
      <c r="C495" s="435"/>
      <c r="D495" s="139" t="s">
        <v>1330</v>
      </c>
      <c r="E495" s="432"/>
    </row>
    <row r="496" spans="1:5" ht="45">
      <c r="A496" s="141" t="s">
        <v>1331</v>
      </c>
      <c r="B496" s="181" t="s">
        <v>1448</v>
      </c>
      <c r="C496" s="472" t="s">
        <v>3162</v>
      </c>
      <c r="D496" s="180" t="s">
        <v>3163</v>
      </c>
      <c r="E496" s="143">
        <v>800</v>
      </c>
    </row>
    <row r="497" spans="1:5" ht="45">
      <c r="A497" s="141" t="s">
        <v>1333</v>
      </c>
      <c r="B497" s="181" t="s">
        <v>1448</v>
      </c>
      <c r="C497" s="472" t="s">
        <v>3162</v>
      </c>
      <c r="D497" s="180" t="s">
        <v>3164</v>
      </c>
      <c r="E497" s="143">
        <v>300</v>
      </c>
    </row>
    <row r="498" spans="1:5" ht="30">
      <c r="A498" s="141" t="s">
        <v>1334</v>
      </c>
      <c r="B498" s="181" t="s">
        <v>1535</v>
      </c>
      <c r="C498" s="472" t="s">
        <v>1536</v>
      </c>
      <c r="D498" s="142" t="s">
        <v>3165</v>
      </c>
      <c r="E498" s="143">
        <v>200</v>
      </c>
    </row>
    <row r="499" spans="1:5" ht="30">
      <c r="A499" s="141" t="s">
        <v>1337</v>
      </c>
      <c r="B499" s="181" t="s">
        <v>1535</v>
      </c>
      <c r="C499" s="472" t="s">
        <v>1536</v>
      </c>
      <c r="D499" s="142" t="s">
        <v>3166</v>
      </c>
      <c r="E499" s="143">
        <v>250</v>
      </c>
    </row>
    <row r="500" spans="1:5" ht="30">
      <c r="A500" s="141" t="s">
        <v>1776</v>
      </c>
      <c r="B500" s="181" t="s">
        <v>1535</v>
      </c>
      <c r="C500" s="472" t="s">
        <v>1536</v>
      </c>
      <c r="D500" s="142" t="s">
        <v>3167</v>
      </c>
      <c r="E500" s="143">
        <v>230</v>
      </c>
    </row>
    <row r="501" spans="1:5" ht="30">
      <c r="A501" s="141" t="s">
        <v>3168</v>
      </c>
      <c r="B501" s="181"/>
      <c r="C501" s="182"/>
      <c r="D501" s="142" t="s">
        <v>3169</v>
      </c>
      <c r="E501" s="143">
        <v>100</v>
      </c>
    </row>
    <row r="502" spans="1:5" ht="30">
      <c r="A502" s="141" t="s">
        <v>3170</v>
      </c>
      <c r="B502" s="181"/>
      <c r="C502" s="182"/>
      <c r="D502" s="142" t="s">
        <v>1335</v>
      </c>
      <c r="E502" s="143">
        <v>250</v>
      </c>
    </row>
    <row r="503" spans="1:5" ht="15.75">
      <c r="A503" s="141" t="s">
        <v>1338</v>
      </c>
      <c r="B503" s="433"/>
      <c r="C503" s="433"/>
      <c r="D503" s="183" t="s">
        <v>1339</v>
      </c>
      <c r="E503" s="438"/>
    </row>
    <row r="504" spans="1:5" ht="15">
      <c r="A504" s="141" t="s">
        <v>1340</v>
      </c>
      <c r="B504" s="131" t="s">
        <v>117</v>
      </c>
      <c r="C504" s="164" t="s">
        <v>1342</v>
      </c>
      <c r="D504" s="142" t="s">
        <v>1343</v>
      </c>
      <c r="E504" s="143">
        <v>130</v>
      </c>
    </row>
    <row r="505" spans="1:5" ht="15">
      <c r="A505" s="141" t="s">
        <v>1348</v>
      </c>
      <c r="B505" s="181" t="s">
        <v>117</v>
      </c>
      <c r="C505" s="473" t="s">
        <v>1540</v>
      </c>
      <c r="D505" s="180" t="s">
        <v>1541</v>
      </c>
      <c r="E505" s="143">
        <v>550</v>
      </c>
    </row>
    <row r="506" spans="1:5" ht="15.75">
      <c r="A506" s="141" t="s">
        <v>3171</v>
      </c>
      <c r="B506" s="430"/>
      <c r="C506" s="433"/>
      <c r="D506" s="184" t="s">
        <v>1434</v>
      </c>
      <c r="E506" s="143"/>
    </row>
    <row r="507" spans="1:5" ht="15">
      <c r="A507" s="141" t="s">
        <v>3172</v>
      </c>
      <c r="B507" s="131" t="s">
        <v>1448</v>
      </c>
      <c r="C507" s="164" t="s">
        <v>509</v>
      </c>
      <c r="D507" s="142" t="s">
        <v>3173</v>
      </c>
      <c r="E507" s="143">
        <v>1500</v>
      </c>
    </row>
    <row r="508" spans="1:5" ht="15">
      <c r="A508" s="141" t="s">
        <v>3174</v>
      </c>
      <c r="B508" s="131" t="s">
        <v>1448</v>
      </c>
      <c r="C508" s="164" t="s">
        <v>509</v>
      </c>
      <c r="D508" s="142" t="s">
        <v>3175</v>
      </c>
      <c r="E508" s="143">
        <v>1200</v>
      </c>
    </row>
    <row r="509" spans="1:5" ht="15.75">
      <c r="A509" s="141" t="s">
        <v>1351</v>
      </c>
      <c r="B509" s="146"/>
      <c r="C509" s="146"/>
      <c r="D509" s="183" t="s">
        <v>1352</v>
      </c>
      <c r="E509" s="143"/>
    </row>
    <row r="510" spans="1:5" ht="15">
      <c r="A510" s="141" t="s">
        <v>1353</v>
      </c>
      <c r="B510" s="131" t="s">
        <v>117</v>
      </c>
      <c r="C510" s="146" t="s">
        <v>2788</v>
      </c>
      <c r="D510" s="142" t="s">
        <v>2789</v>
      </c>
      <c r="E510" s="143">
        <v>60</v>
      </c>
    </row>
    <row r="511" spans="1:5" ht="15">
      <c r="A511" s="141" t="s">
        <v>1355</v>
      </c>
      <c r="B511" s="131" t="s">
        <v>117</v>
      </c>
      <c r="C511" s="146" t="s">
        <v>2791</v>
      </c>
      <c r="D511" s="142" t="s">
        <v>2792</v>
      </c>
      <c r="E511" s="143">
        <v>70</v>
      </c>
    </row>
    <row r="512" spans="1:5" ht="15">
      <c r="A512" s="141" t="s">
        <v>1357</v>
      </c>
      <c r="B512" s="131" t="s">
        <v>117</v>
      </c>
      <c r="C512" s="146" t="s">
        <v>2786</v>
      </c>
      <c r="D512" s="142" t="s">
        <v>2787</v>
      </c>
      <c r="E512" s="143">
        <v>80</v>
      </c>
    </row>
    <row r="513" spans="1:5" ht="15">
      <c r="A513" s="141" t="s">
        <v>1359</v>
      </c>
      <c r="B513" s="131" t="s">
        <v>1448</v>
      </c>
      <c r="C513" s="164" t="s">
        <v>2760</v>
      </c>
      <c r="D513" s="142" t="s">
        <v>3176</v>
      </c>
      <c r="E513" s="143">
        <v>150</v>
      </c>
    </row>
    <row r="514" spans="1:5" ht="15">
      <c r="A514" s="141" t="s">
        <v>1777</v>
      </c>
      <c r="B514" s="131" t="s">
        <v>1448</v>
      </c>
      <c r="C514" s="164" t="s">
        <v>2760</v>
      </c>
      <c r="D514" s="142" t="s">
        <v>3177</v>
      </c>
      <c r="E514" s="143">
        <v>800</v>
      </c>
    </row>
    <row r="515" spans="1:5" ht="30">
      <c r="A515" s="150" t="s">
        <v>1361</v>
      </c>
      <c r="B515" s="131" t="s">
        <v>1448</v>
      </c>
      <c r="C515" s="164" t="s">
        <v>2760</v>
      </c>
      <c r="D515" s="142" t="s">
        <v>3178</v>
      </c>
      <c r="E515" s="143">
        <v>550</v>
      </c>
    </row>
    <row r="516" spans="1:5" ht="15">
      <c r="A516" s="141" t="s">
        <v>1364</v>
      </c>
      <c r="B516" s="131" t="s">
        <v>1448</v>
      </c>
      <c r="C516" s="164" t="s">
        <v>2760</v>
      </c>
      <c r="D516" s="142" t="s">
        <v>3179</v>
      </c>
      <c r="E516" s="143">
        <v>300</v>
      </c>
    </row>
    <row r="517" spans="1:5" ht="15.75">
      <c r="A517" s="141" t="s">
        <v>1365</v>
      </c>
      <c r="B517" s="433"/>
      <c r="C517" s="433"/>
      <c r="D517" s="183" t="s">
        <v>1366</v>
      </c>
      <c r="E517" s="143"/>
    </row>
    <row r="518" spans="1:5" ht="15">
      <c r="A518" s="141" t="s">
        <v>1779</v>
      </c>
      <c r="B518" s="433"/>
      <c r="C518" s="433"/>
      <c r="D518" s="142" t="s">
        <v>3180</v>
      </c>
      <c r="E518" s="143">
        <v>90</v>
      </c>
    </row>
    <row r="519" spans="1:5" ht="15">
      <c r="A519" s="141" t="s">
        <v>1367</v>
      </c>
      <c r="B519" s="433"/>
      <c r="C519" s="433"/>
      <c r="D519" s="142" t="s">
        <v>1368</v>
      </c>
      <c r="E519" s="143">
        <v>110</v>
      </c>
    </row>
    <row r="520" spans="1:5" ht="15">
      <c r="A520" s="141" t="s">
        <v>1369</v>
      </c>
      <c r="B520" s="433"/>
      <c r="C520" s="433"/>
      <c r="D520" s="142" t="s">
        <v>1370</v>
      </c>
      <c r="E520" s="143">
        <v>80</v>
      </c>
    </row>
    <row r="521" spans="1:5" ht="15">
      <c r="A521" s="141" t="s">
        <v>1780</v>
      </c>
      <c r="B521" s="433"/>
      <c r="C521" s="433"/>
      <c r="D521" s="142" t="s">
        <v>1372</v>
      </c>
      <c r="E521" s="143">
        <v>100</v>
      </c>
    </row>
    <row r="522" spans="1:5" ht="15">
      <c r="A522" s="141" t="s">
        <v>1781</v>
      </c>
      <c r="B522" s="433"/>
      <c r="C522" s="433"/>
      <c r="D522" s="142" t="s">
        <v>1374</v>
      </c>
      <c r="E522" s="143">
        <v>100</v>
      </c>
    </row>
    <row r="523" spans="1:5" ht="15">
      <c r="A523" s="141" t="s">
        <v>1371</v>
      </c>
      <c r="B523" s="431"/>
      <c r="C523" s="431"/>
      <c r="D523" s="142" t="s">
        <v>1376</v>
      </c>
      <c r="E523" s="143">
        <v>100</v>
      </c>
    </row>
    <row r="524" spans="1:5" ht="15">
      <c r="A524" s="141" t="s">
        <v>1373</v>
      </c>
      <c r="B524" s="431"/>
      <c r="C524" s="431"/>
      <c r="D524" s="164" t="s">
        <v>1378</v>
      </c>
      <c r="E524" s="143">
        <v>80</v>
      </c>
    </row>
    <row r="525" spans="1:5" ht="15">
      <c r="A525" s="141" t="s">
        <v>1375</v>
      </c>
      <c r="B525" s="430"/>
      <c r="C525" s="431"/>
      <c r="D525" s="164" t="s">
        <v>3181</v>
      </c>
      <c r="E525" s="143">
        <v>90</v>
      </c>
    </row>
    <row r="526" spans="1:5" ht="15">
      <c r="A526" s="141" t="s">
        <v>1782</v>
      </c>
      <c r="B526" s="465"/>
      <c r="C526" s="465"/>
      <c r="D526" s="142" t="s">
        <v>1427</v>
      </c>
      <c r="E526" s="143">
        <v>1200</v>
      </c>
    </row>
    <row r="527" spans="1:5" ht="30">
      <c r="A527" s="141" t="s">
        <v>1377</v>
      </c>
      <c r="B527" s="465"/>
      <c r="C527" s="465"/>
      <c r="D527" s="142" t="s">
        <v>1428</v>
      </c>
      <c r="E527" s="143">
        <v>2000</v>
      </c>
    </row>
    <row r="528" spans="1:5" ht="30">
      <c r="A528" s="141" t="s">
        <v>1379</v>
      </c>
      <c r="B528" s="465"/>
      <c r="C528" s="465"/>
      <c r="D528" s="142" t="s">
        <v>1429</v>
      </c>
      <c r="E528" s="143">
        <v>3000</v>
      </c>
    </row>
    <row r="529" spans="1:5" ht="30">
      <c r="A529" s="141" t="s">
        <v>1383</v>
      </c>
      <c r="B529" s="465"/>
      <c r="C529" s="465"/>
      <c r="D529" s="142" t="s">
        <v>1430</v>
      </c>
      <c r="E529" s="143">
        <v>4000</v>
      </c>
    </row>
    <row r="530" spans="1:5" ht="30">
      <c r="A530" s="141" t="s">
        <v>1783</v>
      </c>
      <c r="B530" s="465"/>
      <c r="C530" s="465"/>
      <c r="D530" s="142" t="s">
        <v>1431</v>
      </c>
      <c r="E530" s="143">
        <v>5000</v>
      </c>
    </row>
    <row r="531" spans="1:5" ht="15">
      <c r="A531" s="141" t="s">
        <v>1386</v>
      </c>
      <c r="B531" s="430"/>
      <c r="C531" s="474"/>
      <c r="D531" s="146" t="s">
        <v>1544</v>
      </c>
      <c r="E531" s="143">
        <v>10</v>
      </c>
    </row>
    <row r="532" spans="1:5" ht="15">
      <c r="A532" s="141" t="s">
        <v>3182</v>
      </c>
      <c r="B532" s="146"/>
      <c r="C532" s="146"/>
      <c r="D532" s="142" t="s">
        <v>66</v>
      </c>
      <c r="E532" s="144">
        <v>650</v>
      </c>
    </row>
    <row r="533" spans="1:5" ht="15">
      <c r="A533" s="141" t="s">
        <v>3183</v>
      </c>
      <c r="B533" s="146"/>
      <c r="C533" s="146"/>
      <c r="D533" s="142" t="s">
        <v>3184</v>
      </c>
      <c r="E533" s="144">
        <v>100</v>
      </c>
    </row>
    <row r="534" spans="1:5" ht="15.75">
      <c r="A534" s="141" t="s">
        <v>1387</v>
      </c>
      <c r="B534" s="430"/>
      <c r="C534" s="430"/>
      <c r="D534" s="183" t="s">
        <v>1392</v>
      </c>
      <c r="E534" s="438"/>
    </row>
    <row r="535" spans="1:5" ht="30">
      <c r="A535" s="141" t="s">
        <v>1389</v>
      </c>
      <c r="B535" s="131" t="s">
        <v>117</v>
      </c>
      <c r="C535" s="164" t="s">
        <v>3185</v>
      </c>
      <c r="D535" s="142" t="s">
        <v>3186</v>
      </c>
      <c r="E535" s="143">
        <v>120</v>
      </c>
    </row>
    <row r="536" spans="1:5" ht="15">
      <c r="A536" s="141" t="s">
        <v>3187</v>
      </c>
      <c r="B536" s="131" t="s">
        <v>117</v>
      </c>
      <c r="C536" s="164" t="s">
        <v>2741</v>
      </c>
      <c r="D536" s="142" t="s">
        <v>108</v>
      </c>
      <c r="E536" s="143">
        <v>90</v>
      </c>
    </row>
    <row r="537" spans="1:5" ht="15">
      <c r="A537" s="141" t="s">
        <v>3188</v>
      </c>
      <c r="B537" s="131" t="s">
        <v>117</v>
      </c>
      <c r="C537" s="164" t="s">
        <v>2979</v>
      </c>
      <c r="D537" s="142" t="s">
        <v>2980</v>
      </c>
      <c r="E537" s="143">
        <v>120</v>
      </c>
    </row>
    <row r="538" spans="1:5" ht="15">
      <c r="A538" s="141"/>
      <c r="B538" s="430"/>
      <c r="C538" s="431"/>
      <c r="D538" s="142" t="s">
        <v>1398</v>
      </c>
      <c r="E538" s="143">
        <f>SUM(E535:E537)</f>
        <v>330</v>
      </c>
    </row>
    <row r="539" spans="1:5" ht="15">
      <c r="A539" s="141" t="s">
        <v>3189</v>
      </c>
      <c r="B539" s="131" t="s">
        <v>117</v>
      </c>
      <c r="C539" s="164" t="s">
        <v>2784</v>
      </c>
      <c r="D539" s="142" t="s">
        <v>3190</v>
      </c>
      <c r="E539" s="143">
        <v>300</v>
      </c>
    </row>
    <row r="540" ht="15">
      <c r="D540" s="475"/>
    </row>
    <row r="541" ht="15">
      <c r="D541" s="475"/>
    </row>
    <row r="542" ht="15">
      <c r="D542" s="185" t="s">
        <v>1784</v>
      </c>
    </row>
  </sheetData>
  <sheetProtection/>
  <mergeCells count="3">
    <mergeCell ref="B5:C5"/>
    <mergeCell ref="B74:D74"/>
    <mergeCell ref="B80:D8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26"/>
  <sheetViews>
    <sheetView zoomScalePageLayoutView="0" workbookViewId="0" topLeftCell="A1">
      <selection activeCell="N7" sqref="N7"/>
    </sheetView>
  </sheetViews>
  <sheetFormatPr defaultColWidth="9.00390625" defaultRowHeight="12.75"/>
  <cols>
    <col min="1" max="1" width="5.75390625" style="7" customWidth="1"/>
    <col min="2" max="2" width="5.00390625" style="7" customWidth="1"/>
    <col min="3" max="3" width="5.375" style="7" customWidth="1"/>
    <col min="4" max="4" width="56.375" style="7" customWidth="1"/>
    <col min="5" max="5" width="12.75390625" style="8" customWidth="1"/>
  </cols>
  <sheetData>
    <row r="1" spans="1:5" ht="12.75">
      <c r="A1" s="258" t="s">
        <v>601</v>
      </c>
      <c r="B1" s="259"/>
      <c r="C1" s="260"/>
      <c r="D1" s="267" t="s">
        <v>602</v>
      </c>
      <c r="E1" s="38" t="s">
        <v>603</v>
      </c>
    </row>
    <row r="2" spans="1:5" ht="12.75" customHeight="1">
      <c r="A2" s="261"/>
      <c r="B2" s="262"/>
      <c r="C2" s="263"/>
      <c r="D2" s="268"/>
      <c r="E2" s="39" t="s">
        <v>604</v>
      </c>
    </row>
    <row r="3" spans="1:5" ht="13.5" thickBot="1">
      <c r="A3" s="264"/>
      <c r="B3" s="265"/>
      <c r="C3" s="266"/>
      <c r="D3" s="269"/>
      <c r="E3" s="39"/>
    </row>
    <row r="4" spans="1:5" ht="13.5" thickBot="1">
      <c r="A4" s="40">
        <v>1</v>
      </c>
      <c r="B4" s="41"/>
      <c r="C4" s="41"/>
      <c r="D4" s="42" t="s">
        <v>605</v>
      </c>
      <c r="E4" s="43"/>
    </row>
    <row r="5" spans="1:5" ht="12.75">
      <c r="A5" s="270">
        <v>1</v>
      </c>
      <c r="B5" s="270">
        <v>1</v>
      </c>
      <c r="C5" s="270"/>
      <c r="D5" s="45" t="s">
        <v>606</v>
      </c>
      <c r="E5" s="272">
        <v>90</v>
      </c>
    </row>
    <row r="6" spans="1:5" ht="13.5" thickBot="1">
      <c r="A6" s="271"/>
      <c r="B6" s="271"/>
      <c r="C6" s="271"/>
      <c r="D6" s="47" t="s">
        <v>607</v>
      </c>
      <c r="E6" s="273"/>
    </row>
    <row r="7" spans="1:5" ht="12.75">
      <c r="A7" s="274">
        <v>1</v>
      </c>
      <c r="B7" s="274">
        <v>2</v>
      </c>
      <c r="C7" s="274"/>
      <c r="D7" s="45" t="s">
        <v>608</v>
      </c>
      <c r="E7" s="276">
        <v>270</v>
      </c>
    </row>
    <row r="8" spans="1:5" ht="12.75">
      <c r="A8" s="275"/>
      <c r="B8" s="275"/>
      <c r="C8" s="275"/>
      <c r="D8" s="45" t="s">
        <v>609</v>
      </c>
      <c r="E8" s="277"/>
    </row>
    <row r="9" spans="1:5" ht="12.75">
      <c r="A9" s="275"/>
      <c r="B9" s="275"/>
      <c r="C9" s="275"/>
      <c r="D9" s="45" t="s">
        <v>610</v>
      </c>
      <c r="E9" s="277"/>
    </row>
    <row r="10" spans="1:5" ht="12.75">
      <c r="A10" s="275"/>
      <c r="B10" s="275"/>
      <c r="C10" s="275"/>
      <c r="D10" s="45" t="s">
        <v>611</v>
      </c>
      <c r="E10" s="277"/>
    </row>
    <row r="11" spans="1:5" ht="12.75">
      <c r="A11" s="275"/>
      <c r="B11" s="275"/>
      <c r="C11" s="275"/>
      <c r="D11" s="45" t="s">
        <v>612</v>
      </c>
      <c r="E11" s="277"/>
    </row>
    <row r="12" spans="1:5" ht="13.5" thickBot="1">
      <c r="A12" s="271"/>
      <c r="B12" s="271"/>
      <c r="C12" s="271"/>
      <c r="D12" s="47" t="s">
        <v>613</v>
      </c>
      <c r="E12" s="273"/>
    </row>
    <row r="13" spans="1:5" ht="12.75">
      <c r="A13" s="274">
        <v>1</v>
      </c>
      <c r="B13" s="274">
        <v>3</v>
      </c>
      <c r="C13" s="274"/>
      <c r="D13" s="45" t="s">
        <v>614</v>
      </c>
      <c r="E13" s="276">
        <v>540</v>
      </c>
    </row>
    <row r="14" spans="1:5" ht="12.75">
      <c r="A14" s="275"/>
      <c r="B14" s="275"/>
      <c r="C14" s="275"/>
      <c r="D14" s="45" t="s">
        <v>615</v>
      </c>
      <c r="E14" s="277"/>
    </row>
    <row r="15" spans="1:5" ht="12.75">
      <c r="A15" s="275"/>
      <c r="B15" s="275"/>
      <c r="C15" s="275"/>
      <c r="D15" s="45" t="s">
        <v>616</v>
      </c>
      <c r="E15" s="277"/>
    </row>
    <row r="16" spans="1:5" ht="12.75">
      <c r="A16" s="275"/>
      <c r="B16" s="275"/>
      <c r="C16" s="275"/>
      <c r="D16" s="45" t="s">
        <v>617</v>
      </c>
      <c r="E16" s="277"/>
    </row>
    <row r="17" spans="1:5" ht="12.75">
      <c r="A17" s="275"/>
      <c r="B17" s="275"/>
      <c r="C17" s="275"/>
      <c r="D17" s="45" t="s">
        <v>618</v>
      </c>
      <c r="E17" s="277"/>
    </row>
    <row r="18" spans="1:5" ht="12.75">
      <c r="A18" s="275"/>
      <c r="B18" s="275"/>
      <c r="C18" s="275"/>
      <c r="D18" s="45" t="s">
        <v>619</v>
      </c>
      <c r="E18" s="277"/>
    </row>
    <row r="19" spans="1:5" ht="12.75">
      <c r="A19" s="275"/>
      <c r="B19" s="275"/>
      <c r="C19" s="275"/>
      <c r="D19" s="45" t="s">
        <v>620</v>
      </c>
      <c r="E19" s="277"/>
    </row>
    <row r="20" spans="1:5" ht="13.5" thickBot="1">
      <c r="A20" s="271"/>
      <c r="B20" s="271"/>
      <c r="C20" s="271"/>
      <c r="D20" s="47" t="s">
        <v>621</v>
      </c>
      <c r="E20" s="273"/>
    </row>
    <row r="21" spans="1:5" ht="12.75">
      <c r="A21" s="274">
        <v>1</v>
      </c>
      <c r="B21" s="274">
        <v>4</v>
      </c>
      <c r="C21" s="274"/>
      <c r="D21" s="45" t="s">
        <v>622</v>
      </c>
      <c r="E21" s="276">
        <v>180</v>
      </c>
    </row>
    <row r="22" spans="1:5" ht="12.75">
      <c r="A22" s="275"/>
      <c r="B22" s="275"/>
      <c r="C22" s="275"/>
      <c r="D22" s="45" t="s">
        <v>623</v>
      </c>
      <c r="E22" s="277"/>
    </row>
    <row r="23" spans="1:5" ht="13.5" thickBot="1">
      <c r="A23" s="271"/>
      <c r="B23" s="271"/>
      <c r="C23" s="271"/>
      <c r="D23" s="47" t="s">
        <v>624</v>
      </c>
      <c r="E23" s="273"/>
    </row>
    <row r="24" spans="1:5" ht="12.75">
      <c r="A24" s="274">
        <v>1</v>
      </c>
      <c r="B24" s="274">
        <v>5</v>
      </c>
      <c r="C24" s="274"/>
      <c r="D24" s="45" t="s">
        <v>625</v>
      </c>
      <c r="E24" s="276">
        <v>180</v>
      </c>
    </row>
    <row r="25" spans="1:5" ht="13.5" thickBot="1">
      <c r="A25" s="271"/>
      <c r="B25" s="271"/>
      <c r="C25" s="271"/>
      <c r="D25" s="47" t="s">
        <v>626</v>
      </c>
      <c r="E25" s="273"/>
    </row>
    <row r="26" spans="1:5" ht="12.75">
      <c r="A26" s="274">
        <v>1</v>
      </c>
      <c r="B26" s="274">
        <v>6</v>
      </c>
      <c r="C26" s="274"/>
      <c r="D26" s="45" t="s">
        <v>627</v>
      </c>
      <c r="E26" s="276">
        <v>180</v>
      </c>
    </row>
    <row r="27" spans="1:5" ht="12.75">
      <c r="A27" s="275"/>
      <c r="B27" s="275"/>
      <c r="C27" s="275"/>
      <c r="D27" s="45" t="s">
        <v>628</v>
      </c>
      <c r="E27" s="277"/>
    </row>
    <row r="28" spans="1:5" ht="13.5" thickBot="1">
      <c r="A28" s="271"/>
      <c r="B28" s="271"/>
      <c r="C28" s="271"/>
      <c r="D28" s="47" t="s">
        <v>629</v>
      </c>
      <c r="E28" s="273"/>
    </row>
    <row r="29" spans="1:5" ht="13.5" thickBot="1">
      <c r="A29" s="48">
        <v>1</v>
      </c>
      <c r="B29" s="47">
        <v>8</v>
      </c>
      <c r="C29" s="47"/>
      <c r="D29" s="47" t="s">
        <v>630</v>
      </c>
      <c r="E29" s="49">
        <v>90</v>
      </c>
    </row>
    <row r="30" spans="1:5" ht="12.75">
      <c r="A30" s="270">
        <v>1</v>
      </c>
      <c r="B30" s="270">
        <v>9</v>
      </c>
      <c r="C30" s="270"/>
      <c r="D30" s="45" t="s">
        <v>631</v>
      </c>
      <c r="E30" s="272">
        <v>90</v>
      </c>
    </row>
    <row r="31" spans="1:5" ht="13.5" thickBot="1">
      <c r="A31" s="271"/>
      <c r="B31" s="271"/>
      <c r="C31" s="271"/>
      <c r="D31" s="47" t="s">
        <v>632</v>
      </c>
      <c r="E31" s="273"/>
    </row>
    <row r="32" spans="1:5" ht="13.5" thickBot="1">
      <c r="A32" s="48">
        <v>1</v>
      </c>
      <c r="B32" s="47">
        <v>10</v>
      </c>
      <c r="C32" s="47"/>
      <c r="D32" s="47" t="s">
        <v>633</v>
      </c>
      <c r="E32" s="49">
        <v>90</v>
      </c>
    </row>
    <row r="33" spans="1:5" ht="12.75">
      <c r="A33" s="270">
        <v>1</v>
      </c>
      <c r="B33" s="270">
        <v>11</v>
      </c>
      <c r="C33" s="270"/>
      <c r="D33" s="45" t="s">
        <v>634</v>
      </c>
      <c r="E33" s="272"/>
    </row>
    <row r="34" spans="1:5" ht="13.5" thickBot="1">
      <c r="A34" s="271"/>
      <c r="B34" s="271"/>
      <c r="C34" s="271"/>
      <c r="D34" s="47" t="s">
        <v>635</v>
      </c>
      <c r="E34" s="273"/>
    </row>
    <row r="35" spans="1:5" ht="13.5" thickBot="1">
      <c r="A35" s="48">
        <v>1</v>
      </c>
      <c r="B35" s="47">
        <v>11</v>
      </c>
      <c r="C35" s="47">
        <v>1</v>
      </c>
      <c r="D35" s="47" t="s">
        <v>636</v>
      </c>
      <c r="E35" s="49">
        <v>45</v>
      </c>
    </row>
    <row r="36" spans="1:5" ht="12.75">
      <c r="A36" s="270">
        <v>1</v>
      </c>
      <c r="B36" s="270">
        <v>11</v>
      </c>
      <c r="C36" s="270">
        <v>2</v>
      </c>
      <c r="D36" s="45" t="s">
        <v>637</v>
      </c>
      <c r="E36" s="272">
        <v>90</v>
      </c>
    </row>
    <row r="37" spans="1:5" ht="12.75">
      <c r="A37" s="275"/>
      <c r="B37" s="275"/>
      <c r="C37" s="275"/>
      <c r="D37" s="45" t="s">
        <v>638</v>
      </c>
      <c r="E37" s="277"/>
    </row>
    <row r="38" spans="1:5" ht="12.75">
      <c r="A38" s="275"/>
      <c r="B38" s="275"/>
      <c r="C38" s="275"/>
      <c r="D38" s="45" t="s">
        <v>639</v>
      </c>
      <c r="E38" s="277"/>
    </row>
    <row r="39" spans="1:5" ht="13.5" thickBot="1">
      <c r="A39" s="271"/>
      <c r="B39" s="271"/>
      <c r="C39" s="271"/>
      <c r="D39" s="47" t="s">
        <v>640</v>
      </c>
      <c r="E39" s="273"/>
    </row>
    <row r="40" spans="1:5" ht="13.5" thickBot="1">
      <c r="A40" s="48">
        <v>1</v>
      </c>
      <c r="B40" s="47">
        <v>11</v>
      </c>
      <c r="C40" s="47">
        <v>3</v>
      </c>
      <c r="D40" s="47" t="s">
        <v>641</v>
      </c>
      <c r="E40" s="49">
        <v>270</v>
      </c>
    </row>
    <row r="41" spans="1:5" ht="13.5" thickBot="1">
      <c r="A41" s="48">
        <v>1</v>
      </c>
      <c r="B41" s="47">
        <v>12</v>
      </c>
      <c r="C41" s="47"/>
      <c r="D41" s="47" t="s">
        <v>642</v>
      </c>
      <c r="E41" s="49">
        <v>180</v>
      </c>
    </row>
    <row r="42" spans="1:5" ht="12.75">
      <c r="A42" s="270">
        <v>1</v>
      </c>
      <c r="B42" s="270">
        <v>15</v>
      </c>
      <c r="C42" s="270"/>
      <c r="D42" s="45" t="s">
        <v>643</v>
      </c>
      <c r="E42" s="272">
        <v>90</v>
      </c>
    </row>
    <row r="43" spans="1:5" ht="13.5" thickBot="1">
      <c r="A43" s="271"/>
      <c r="B43" s="271"/>
      <c r="C43" s="271"/>
      <c r="D43" s="47" t="s">
        <v>644</v>
      </c>
      <c r="E43" s="273"/>
    </row>
    <row r="44" spans="1:5" ht="12.75">
      <c r="A44" s="274">
        <v>1</v>
      </c>
      <c r="B44" s="274">
        <v>16</v>
      </c>
      <c r="C44" s="274"/>
      <c r="D44" s="45" t="s">
        <v>645</v>
      </c>
      <c r="E44" s="276">
        <v>90</v>
      </c>
    </row>
    <row r="45" spans="1:5" ht="12.75">
      <c r="A45" s="275"/>
      <c r="B45" s="275"/>
      <c r="C45" s="275"/>
      <c r="D45" s="45" t="s">
        <v>646</v>
      </c>
      <c r="E45" s="277"/>
    </row>
    <row r="46" spans="1:5" ht="13.5" thickBot="1">
      <c r="A46" s="271"/>
      <c r="B46" s="271"/>
      <c r="C46" s="271"/>
      <c r="D46" s="47" t="s">
        <v>647</v>
      </c>
      <c r="E46" s="273"/>
    </row>
    <row r="47" spans="1:5" ht="12.75">
      <c r="A47" s="274">
        <v>1</v>
      </c>
      <c r="B47" s="274">
        <v>17</v>
      </c>
      <c r="C47" s="274"/>
      <c r="D47" s="45" t="s">
        <v>648</v>
      </c>
      <c r="E47" s="276">
        <v>90</v>
      </c>
    </row>
    <row r="48" spans="1:5" ht="12.75">
      <c r="A48" s="275"/>
      <c r="B48" s="275"/>
      <c r="C48" s="275"/>
      <c r="D48" s="45" t="s">
        <v>649</v>
      </c>
      <c r="E48" s="277"/>
    </row>
    <row r="49" spans="1:5" ht="13.5" thickBot="1">
      <c r="A49" s="271"/>
      <c r="B49" s="271"/>
      <c r="C49" s="271"/>
      <c r="D49" s="47" t="s">
        <v>650</v>
      </c>
      <c r="E49" s="273"/>
    </row>
    <row r="50" spans="1:5" ht="13.5" thickBot="1">
      <c r="A50" s="48">
        <v>1</v>
      </c>
      <c r="B50" s="47">
        <v>18</v>
      </c>
      <c r="C50" s="47"/>
      <c r="D50" s="47" t="s">
        <v>651</v>
      </c>
      <c r="E50" s="49">
        <v>180</v>
      </c>
    </row>
    <row r="51" spans="1:5" ht="12.75">
      <c r="A51" s="270">
        <v>1</v>
      </c>
      <c r="B51" s="270">
        <v>19</v>
      </c>
      <c r="C51" s="270"/>
      <c r="D51" s="45" t="s">
        <v>652</v>
      </c>
      <c r="E51" s="272">
        <v>180</v>
      </c>
    </row>
    <row r="52" spans="1:5" ht="13.5" thickBot="1">
      <c r="A52" s="271"/>
      <c r="B52" s="271"/>
      <c r="C52" s="271"/>
      <c r="D52" s="47" t="s">
        <v>653</v>
      </c>
      <c r="E52" s="273"/>
    </row>
    <row r="53" spans="1:5" ht="13.5" thickBot="1">
      <c r="A53" s="48">
        <v>1</v>
      </c>
      <c r="B53" s="47">
        <v>20</v>
      </c>
      <c r="C53" s="47"/>
      <c r="D53" s="47" t="s">
        <v>654</v>
      </c>
      <c r="E53" s="49">
        <v>90</v>
      </c>
    </row>
    <row r="54" spans="1:5" ht="12.75">
      <c r="A54" s="270">
        <v>1</v>
      </c>
      <c r="B54" s="270">
        <v>21</v>
      </c>
      <c r="C54" s="270"/>
      <c r="D54" s="45" t="s">
        <v>655</v>
      </c>
      <c r="E54" s="272">
        <v>90</v>
      </c>
    </row>
    <row r="55" spans="1:5" ht="13.5" thickBot="1">
      <c r="A55" s="271"/>
      <c r="B55" s="271"/>
      <c r="C55" s="271"/>
      <c r="D55" s="47" t="s">
        <v>656</v>
      </c>
      <c r="E55" s="273"/>
    </row>
    <row r="56" spans="1:5" ht="13.5" thickBot="1">
      <c r="A56" s="48">
        <v>1</v>
      </c>
      <c r="B56" s="47">
        <v>22</v>
      </c>
      <c r="C56" s="47"/>
      <c r="D56" s="47" t="s">
        <v>657</v>
      </c>
      <c r="E56" s="49">
        <v>90</v>
      </c>
    </row>
    <row r="57" spans="1:5" ht="12.75">
      <c r="A57" s="270">
        <v>1</v>
      </c>
      <c r="B57" s="270">
        <v>23</v>
      </c>
      <c r="C57" s="270"/>
      <c r="D57" s="45" t="s">
        <v>658</v>
      </c>
      <c r="E57" s="272">
        <v>180</v>
      </c>
    </row>
    <row r="58" spans="1:5" ht="12.75">
      <c r="A58" s="275"/>
      <c r="B58" s="275"/>
      <c r="C58" s="275"/>
      <c r="D58" s="45" t="s">
        <v>659</v>
      </c>
      <c r="E58" s="277"/>
    </row>
    <row r="59" spans="1:5" ht="13.5" thickBot="1">
      <c r="A59" s="271"/>
      <c r="B59" s="271"/>
      <c r="C59" s="271"/>
      <c r="D59" s="47" t="s">
        <v>660</v>
      </c>
      <c r="E59" s="273"/>
    </row>
    <row r="60" spans="1:5" ht="12.75">
      <c r="A60" s="274">
        <v>1</v>
      </c>
      <c r="B60" s="274">
        <v>24</v>
      </c>
      <c r="C60" s="274"/>
      <c r="D60" s="45" t="s">
        <v>661</v>
      </c>
      <c r="E60" s="276">
        <v>45</v>
      </c>
    </row>
    <row r="61" spans="1:5" ht="12.75">
      <c r="A61" s="275"/>
      <c r="B61" s="275"/>
      <c r="C61" s="275"/>
      <c r="D61" s="45" t="s">
        <v>662</v>
      </c>
      <c r="E61" s="277"/>
    </row>
    <row r="62" spans="1:5" ht="12.75">
      <c r="A62" s="275"/>
      <c r="B62" s="275"/>
      <c r="C62" s="275"/>
      <c r="D62" s="45" t="s">
        <v>663</v>
      </c>
      <c r="E62" s="277"/>
    </row>
    <row r="63" spans="1:5" ht="13.5" thickBot="1">
      <c r="A63" s="271"/>
      <c r="B63" s="271"/>
      <c r="C63" s="271"/>
      <c r="D63" s="47" t="s">
        <v>664</v>
      </c>
      <c r="E63" s="273"/>
    </row>
    <row r="64" spans="1:5" ht="12.75">
      <c r="A64" s="274">
        <v>1</v>
      </c>
      <c r="B64" s="274">
        <v>25</v>
      </c>
      <c r="C64" s="274"/>
      <c r="D64" s="45" t="s">
        <v>661</v>
      </c>
      <c r="E64" s="276">
        <v>90</v>
      </c>
    </row>
    <row r="65" spans="1:5" ht="12.75">
      <c r="A65" s="275"/>
      <c r="B65" s="275"/>
      <c r="C65" s="275"/>
      <c r="D65" s="45" t="s">
        <v>665</v>
      </c>
      <c r="E65" s="277"/>
    </row>
    <row r="66" spans="1:5" ht="12.75">
      <c r="A66" s="275"/>
      <c r="B66" s="275"/>
      <c r="C66" s="275"/>
      <c r="D66" s="45" t="s">
        <v>666</v>
      </c>
      <c r="E66" s="277"/>
    </row>
    <row r="67" spans="1:5" ht="12.75">
      <c r="A67" s="275"/>
      <c r="B67" s="275"/>
      <c r="C67" s="275"/>
      <c r="D67" s="45" t="s">
        <v>667</v>
      </c>
      <c r="E67" s="277"/>
    </row>
    <row r="68" spans="1:5" ht="13.5" thickBot="1">
      <c r="A68" s="271"/>
      <c r="B68" s="271"/>
      <c r="C68" s="271"/>
      <c r="D68" s="47" t="s">
        <v>668</v>
      </c>
      <c r="E68" s="273"/>
    </row>
    <row r="69" spans="1:5" ht="12.75">
      <c r="A69" s="274">
        <v>1</v>
      </c>
      <c r="B69" s="274">
        <v>27</v>
      </c>
      <c r="C69" s="274"/>
      <c r="D69" s="45" t="s">
        <v>669</v>
      </c>
      <c r="E69" s="276">
        <v>45</v>
      </c>
    </row>
    <row r="70" spans="1:5" ht="12.75">
      <c r="A70" s="275"/>
      <c r="B70" s="275"/>
      <c r="C70" s="275"/>
      <c r="D70" s="45" t="s">
        <v>670</v>
      </c>
      <c r="E70" s="277"/>
    </row>
    <row r="71" spans="1:5" ht="12.75">
      <c r="A71" s="275"/>
      <c r="B71" s="275"/>
      <c r="C71" s="275"/>
      <c r="D71" s="45" t="s">
        <v>671</v>
      </c>
      <c r="E71" s="277"/>
    </row>
    <row r="72" spans="1:5" ht="13.5" thickBot="1">
      <c r="A72" s="271"/>
      <c r="B72" s="271"/>
      <c r="C72" s="271"/>
      <c r="D72" s="47" t="s">
        <v>672</v>
      </c>
      <c r="E72" s="273"/>
    </row>
    <row r="73" spans="1:5" ht="12.75">
      <c r="A73" s="274">
        <v>1</v>
      </c>
      <c r="B73" s="274">
        <v>28</v>
      </c>
      <c r="C73" s="274"/>
      <c r="D73" s="45" t="s">
        <v>673</v>
      </c>
      <c r="E73" s="276">
        <v>360</v>
      </c>
    </row>
    <row r="74" spans="1:5" ht="13.5" thickBot="1">
      <c r="A74" s="271"/>
      <c r="B74" s="271"/>
      <c r="C74" s="271"/>
      <c r="D74" s="47" t="s">
        <v>674</v>
      </c>
      <c r="E74" s="273"/>
    </row>
    <row r="75" spans="1:5" ht="12.75">
      <c r="A75" s="274">
        <v>1</v>
      </c>
      <c r="B75" s="274">
        <v>29</v>
      </c>
      <c r="C75" s="274"/>
      <c r="D75" s="45" t="s">
        <v>675</v>
      </c>
      <c r="E75" s="276">
        <v>90</v>
      </c>
    </row>
    <row r="76" spans="1:5" ht="12.75">
      <c r="A76" s="275"/>
      <c r="B76" s="275"/>
      <c r="C76" s="275"/>
      <c r="D76" s="45" t="s">
        <v>676</v>
      </c>
      <c r="E76" s="277"/>
    </row>
    <row r="77" spans="1:5" ht="13.5" thickBot="1">
      <c r="A77" s="271"/>
      <c r="B77" s="271"/>
      <c r="C77" s="271"/>
      <c r="D77" s="47" t="s">
        <v>677</v>
      </c>
      <c r="E77" s="273"/>
    </row>
    <row r="78" spans="1:5" ht="13.5" thickBot="1">
      <c r="A78" s="48">
        <v>1</v>
      </c>
      <c r="B78" s="47">
        <v>31</v>
      </c>
      <c r="C78" s="47"/>
      <c r="D78" s="47" t="s">
        <v>678</v>
      </c>
      <c r="E78" s="49">
        <v>90</v>
      </c>
    </row>
    <row r="79" spans="1:5" ht="12.75">
      <c r="A79" s="270">
        <v>1</v>
      </c>
      <c r="B79" s="270">
        <v>35</v>
      </c>
      <c r="C79" s="270"/>
      <c r="D79" s="45" t="s">
        <v>679</v>
      </c>
      <c r="E79" s="272">
        <v>270</v>
      </c>
    </row>
    <row r="80" spans="1:5" ht="13.5" thickBot="1">
      <c r="A80" s="271"/>
      <c r="B80" s="271"/>
      <c r="C80" s="271"/>
      <c r="D80" s="47" t="s">
        <v>644</v>
      </c>
      <c r="E80" s="273"/>
    </row>
    <row r="81" spans="1:5" ht="12.75">
      <c r="A81" s="274">
        <v>1</v>
      </c>
      <c r="B81" s="274">
        <v>36</v>
      </c>
      <c r="C81" s="274"/>
      <c r="D81" s="45" t="s">
        <v>680</v>
      </c>
      <c r="E81" s="276">
        <v>90</v>
      </c>
    </row>
    <row r="82" spans="1:5" ht="13.5" thickBot="1">
      <c r="A82" s="282"/>
      <c r="B82" s="282"/>
      <c r="C82" s="282"/>
      <c r="D82" s="45" t="s">
        <v>681</v>
      </c>
      <c r="E82" s="283"/>
    </row>
    <row r="83" spans="1:5" ht="12.75">
      <c r="A83" s="278">
        <v>2</v>
      </c>
      <c r="B83" s="278"/>
      <c r="C83" s="278"/>
      <c r="D83" s="50" t="s">
        <v>682</v>
      </c>
      <c r="E83" s="280"/>
    </row>
    <row r="84" spans="1:5" ht="13.5" thickBot="1">
      <c r="A84" s="279"/>
      <c r="B84" s="279"/>
      <c r="C84" s="279"/>
      <c r="D84" s="42" t="s">
        <v>683</v>
      </c>
      <c r="E84" s="281"/>
    </row>
    <row r="85" spans="1:5" ht="12.75">
      <c r="A85" s="274">
        <v>2</v>
      </c>
      <c r="B85" s="274">
        <v>1</v>
      </c>
      <c r="C85" s="274"/>
      <c r="D85" s="45" t="s">
        <v>684</v>
      </c>
      <c r="E85" s="276"/>
    </row>
    <row r="86" spans="1:5" ht="13.5" thickBot="1">
      <c r="A86" s="271"/>
      <c r="B86" s="271"/>
      <c r="C86" s="271"/>
      <c r="D86" s="47" t="s">
        <v>685</v>
      </c>
      <c r="E86" s="273"/>
    </row>
    <row r="87" spans="1:5" ht="12.75">
      <c r="A87" s="274">
        <v>2</v>
      </c>
      <c r="B87" s="274">
        <v>1</v>
      </c>
      <c r="C87" s="274">
        <v>1</v>
      </c>
      <c r="D87" s="45" t="s">
        <v>686</v>
      </c>
      <c r="E87" s="276">
        <v>90</v>
      </c>
    </row>
    <row r="88" spans="1:5" ht="12.75">
      <c r="A88" s="275"/>
      <c r="B88" s="275"/>
      <c r="C88" s="275"/>
      <c r="D88" s="45" t="s">
        <v>687</v>
      </c>
      <c r="E88" s="277"/>
    </row>
    <row r="89" spans="1:5" ht="12.75">
      <c r="A89" s="275"/>
      <c r="B89" s="275"/>
      <c r="C89" s="275"/>
      <c r="D89" s="45" t="s">
        <v>688</v>
      </c>
      <c r="E89" s="277"/>
    </row>
    <row r="90" spans="1:5" ht="13.5" thickBot="1">
      <c r="A90" s="271"/>
      <c r="B90" s="271"/>
      <c r="C90" s="271"/>
      <c r="D90" s="47" t="s">
        <v>689</v>
      </c>
      <c r="E90" s="273"/>
    </row>
    <row r="91" spans="1:5" ht="12.75">
      <c r="A91" s="274">
        <v>2</v>
      </c>
      <c r="B91" s="274">
        <v>1</v>
      </c>
      <c r="C91" s="274">
        <v>2</v>
      </c>
      <c r="D91" s="45" t="s">
        <v>690</v>
      </c>
      <c r="E91" s="276">
        <v>270</v>
      </c>
    </row>
    <row r="92" spans="1:5" ht="13.5" thickBot="1">
      <c r="A92" s="271"/>
      <c r="B92" s="271"/>
      <c r="C92" s="271"/>
      <c r="D92" s="47" t="s">
        <v>691</v>
      </c>
      <c r="E92" s="273"/>
    </row>
    <row r="93" spans="1:5" ht="12.75">
      <c r="A93" s="274">
        <v>2</v>
      </c>
      <c r="B93" s="274">
        <v>1</v>
      </c>
      <c r="C93" s="274">
        <v>3</v>
      </c>
      <c r="D93" s="45" t="s">
        <v>692</v>
      </c>
      <c r="E93" s="276">
        <v>360</v>
      </c>
    </row>
    <row r="94" spans="1:5" ht="13.5" thickBot="1">
      <c r="A94" s="271"/>
      <c r="B94" s="271"/>
      <c r="C94" s="271"/>
      <c r="D94" s="45" t="s">
        <v>693</v>
      </c>
      <c r="E94" s="283"/>
    </row>
    <row r="95" spans="1:5" ht="13.5">
      <c r="A95" s="51"/>
      <c r="B95" s="52"/>
      <c r="C95" s="74"/>
      <c r="D95" s="284" t="s">
        <v>694</v>
      </c>
      <c r="E95" s="285"/>
    </row>
    <row r="96" spans="1:5" ht="14.25" thickBot="1">
      <c r="A96" s="51"/>
      <c r="B96" s="52"/>
      <c r="C96" s="74"/>
      <c r="D96" s="53" t="s">
        <v>695</v>
      </c>
      <c r="E96" s="54"/>
    </row>
    <row r="97" spans="1:5" ht="12.75">
      <c r="A97" s="270">
        <v>2</v>
      </c>
      <c r="B97" s="270">
        <v>1</v>
      </c>
      <c r="C97" s="270">
        <v>5</v>
      </c>
      <c r="D97" s="45" t="s">
        <v>696</v>
      </c>
      <c r="E97" s="272">
        <v>180</v>
      </c>
    </row>
    <row r="98" spans="1:5" ht="12.75">
      <c r="A98" s="275"/>
      <c r="B98" s="275"/>
      <c r="C98" s="275"/>
      <c r="D98" s="45" t="s">
        <v>697</v>
      </c>
      <c r="E98" s="277"/>
    </row>
    <row r="99" spans="1:5" ht="12.75">
      <c r="A99" s="275"/>
      <c r="B99" s="275"/>
      <c r="C99" s="275"/>
      <c r="D99" s="45" t="s">
        <v>698</v>
      </c>
      <c r="E99" s="277"/>
    </row>
    <row r="100" spans="1:5" ht="13.5" thickBot="1">
      <c r="A100" s="271"/>
      <c r="B100" s="271"/>
      <c r="C100" s="271"/>
      <c r="D100" s="47" t="s">
        <v>699</v>
      </c>
      <c r="E100" s="273"/>
    </row>
    <row r="101" spans="1:5" ht="12.75">
      <c r="A101" s="274">
        <v>2</v>
      </c>
      <c r="B101" s="274">
        <v>1</v>
      </c>
      <c r="C101" s="274">
        <v>6</v>
      </c>
      <c r="D101" s="45" t="s">
        <v>696</v>
      </c>
      <c r="E101" s="276">
        <v>270</v>
      </c>
    </row>
    <row r="102" spans="1:5" ht="12.75">
      <c r="A102" s="275"/>
      <c r="B102" s="275"/>
      <c r="C102" s="275"/>
      <c r="D102" s="45" t="s">
        <v>700</v>
      </c>
      <c r="E102" s="277"/>
    </row>
    <row r="103" spans="1:5" ht="13.5" thickBot="1">
      <c r="A103" s="271"/>
      <c r="B103" s="271"/>
      <c r="C103" s="271"/>
      <c r="D103" s="47" t="s">
        <v>701</v>
      </c>
      <c r="E103" s="273"/>
    </row>
    <row r="104" spans="1:5" ht="12.75">
      <c r="A104" s="274">
        <v>2</v>
      </c>
      <c r="B104" s="274">
        <v>1</v>
      </c>
      <c r="C104" s="274">
        <v>7</v>
      </c>
      <c r="D104" s="45" t="s">
        <v>696</v>
      </c>
      <c r="E104" s="276">
        <v>360</v>
      </c>
    </row>
    <row r="105" spans="1:5" ht="12.75">
      <c r="A105" s="275"/>
      <c r="B105" s="275"/>
      <c r="C105" s="275"/>
      <c r="D105" s="45" t="s">
        <v>700</v>
      </c>
      <c r="E105" s="277"/>
    </row>
    <row r="106" spans="1:5" ht="13.5" thickBot="1">
      <c r="A106" s="271"/>
      <c r="B106" s="271"/>
      <c r="C106" s="271"/>
      <c r="D106" s="45" t="s">
        <v>702</v>
      </c>
      <c r="E106" s="283"/>
    </row>
    <row r="107" spans="1:5" ht="13.5">
      <c r="A107" s="51"/>
      <c r="B107" s="52"/>
      <c r="C107" s="74"/>
      <c r="D107" s="284" t="s">
        <v>703</v>
      </c>
      <c r="E107" s="285"/>
    </row>
    <row r="108" spans="1:5" ht="14.25" thickBot="1">
      <c r="A108" s="51"/>
      <c r="B108" s="52"/>
      <c r="C108" s="74"/>
      <c r="D108" s="290" t="s">
        <v>704</v>
      </c>
      <c r="E108" s="291"/>
    </row>
    <row r="109" spans="1:5" ht="12.75">
      <c r="A109" s="270">
        <v>2</v>
      </c>
      <c r="B109" s="270">
        <v>1</v>
      </c>
      <c r="C109" s="270">
        <v>8</v>
      </c>
      <c r="D109" s="45" t="s">
        <v>705</v>
      </c>
      <c r="E109" s="272">
        <v>360</v>
      </c>
    </row>
    <row r="110" spans="1:5" ht="12.75">
      <c r="A110" s="275"/>
      <c r="B110" s="275"/>
      <c r="C110" s="275"/>
      <c r="D110" s="45" t="s">
        <v>706</v>
      </c>
      <c r="E110" s="277"/>
    </row>
    <row r="111" spans="1:5" ht="12.75">
      <c r="A111" s="275"/>
      <c r="B111" s="275"/>
      <c r="C111" s="275"/>
      <c r="D111" s="45" t="s">
        <v>707</v>
      </c>
      <c r="E111" s="277"/>
    </row>
    <row r="112" spans="1:5" ht="13.5" customHeight="1" thickBot="1">
      <c r="A112" s="271"/>
      <c r="B112" s="271"/>
      <c r="C112" s="271"/>
      <c r="D112" s="47" t="s">
        <v>708</v>
      </c>
      <c r="E112" s="273"/>
    </row>
    <row r="113" spans="1:5" ht="12.75">
      <c r="A113" s="274">
        <v>2</v>
      </c>
      <c r="B113" s="274">
        <v>1</v>
      </c>
      <c r="C113" s="274">
        <v>9</v>
      </c>
      <c r="D113" s="45" t="s">
        <v>705</v>
      </c>
      <c r="E113" s="276">
        <v>450</v>
      </c>
    </row>
    <row r="114" spans="1:5" ht="12.75">
      <c r="A114" s="275"/>
      <c r="B114" s="275"/>
      <c r="C114" s="275"/>
      <c r="D114" s="45" t="s">
        <v>706</v>
      </c>
      <c r="E114" s="277"/>
    </row>
    <row r="115" spans="1:5" ht="12.75">
      <c r="A115" s="275"/>
      <c r="B115" s="275"/>
      <c r="C115" s="275"/>
      <c r="D115" s="45" t="s">
        <v>707</v>
      </c>
      <c r="E115" s="277"/>
    </row>
    <row r="116" spans="1:5" ht="13.5" customHeight="1" thickBot="1">
      <c r="A116" s="271"/>
      <c r="B116" s="271"/>
      <c r="C116" s="271"/>
      <c r="D116" s="47" t="s">
        <v>709</v>
      </c>
      <c r="E116" s="273"/>
    </row>
    <row r="117" spans="1:5" ht="12.75">
      <c r="A117" s="274">
        <v>2</v>
      </c>
      <c r="B117" s="274">
        <v>1</v>
      </c>
      <c r="C117" s="274">
        <v>10</v>
      </c>
      <c r="D117" s="45" t="s">
        <v>705</v>
      </c>
      <c r="E117" s="276">
        <v>630</v>
      </c>
    </row>
    <row r="118" spans="1:5" ht="12.75">
      <c r="A118" s="275"/>
      <c r="B118" s="275"/>
      <c r="C118" s="275"/>
      <c r="D118" s="45" t="s">
        <v>706</v>
      </c>
      <c r="E118" s="277"/>
    </row>
    <row r="119" spans="1:5" ht="12.75">
      <c r="A119" s="275"/>
      <c r="B119" s="275"/>
      <c r="C119" s="275"/>
      <c r="D119" s="45" t="s">
        <v>707</v>
      </c>
      <c r="E119" s="277"/>
    </row>
    <row r="120" spans="1:5" ht="13.5" customHeight="1" thickBot="1">
      <c r="A120" s="271"/>
      <c r="B120" s="271"/>
      <c r="C120" s="271"/>
      <c r="D120" s="47" t="s">
        <v>710</v>
      </c>
      <c r="E120" s="273"/>
    </row>
    <row r="121" spans="1:5" ht="12.75">
      <c r="A121" s="274">
        <v>2</v>
      </c>
      <c r="B121" s="274">
        <v>1</v>
      </c>
      <c r="C121" s="274">
        <v>11</v>
      </c>
      <c r="D121" s="45" t="s">
        <v>711</v>
      </c>
      <c r="E121" s="276">
        <v>90</v>
      </c>
    </row>
    <row r="122" spans="1:5" ht="13.5" thickBot="1">
      <c r="A122" s="271"/>
      <c r="B122" s="271"/>
      <c r="C122" s="271"/>
      <c r="D122" s="47" t="s">
        <v>712</v>
      </c>
      <c r="E122" s="273"/>
    </row>
    <row r="123" spans="1:5" ht="12.75">
      <c r="A123" s="274">
        <v>2</v>
      </c>
      <c r="B123" s="274">
        <v>2</v>
      </c>
      <c r="C123" s="274"/>
      <c r="D123" s="45" t="s">
        <v>713</v>
      </c>
      <c r="E123" s="276">
        <v>180</v>
      </c>
    </row>
    <row r="124" spans="1:5" ht="13.5" thickBot="1">
      <c r="A124" s="271"/>
      <c r="B124" s="271"/>
      <c r="C124" s="271"/>
      <c r="D124" s="45" t="s">
        <v>677</v>
      </c>
      <c r="E124" s="283"/>
    </row>
    <row r="125" spans="1:5" ht="13.5">
      <c r="A125" s="286">
        <v>2</v>
      </c>
      <c r="B125" s="286">
        <v>3</v>
      </c>
      <c r="C125" s="286"/>
      <c r="D125" s="292" t="s">
        <v>714</v>
      </c>
      <c r="E125" s="293"/>
    </row>
    <row r="126" spans="1:5" ht="14.25" thickBot="1">
      <c r="A126" s="287"/>
      <c r="B126" s="287"/>
      <c r="C126" s="287"/>
      <c r="D126" s="57" t="s">
        <v>715</v>
      </c>
      <c r="E126" s="58"/>
    </row>
    <row r="127" spans="1:5" ht="12.75">
      <c r="A127" s="274">
        <v>2</v>
      </c>
      <c r="B127" s="274">
        <v>3</v>
      </c>
      <c r="C127" s="274">
        <v>1</v>
      </c>
      <c r="D127" s="45" t="s">
        <v>716</v>
      </c>
      <c r="E127" s="272">
        <v>540</v>
      </c>
    </row>
    <row r="128" spans="1:5" ht="12.75">
      <c r="A128" s="275"/>
      <c r="B128" s="275"/>
      <c r="C128" s="275"/>
      <c r="D128" s="45" t="s">
        <v>717</v>
      </c>
      <c r="E128" s="277"/>
    </row>
    <row r="129" spans="1:5" ht="12.75">
      <c r="A129" s="275"/>
      <c r="B129" s="275"/>
      <c r="C129" s="275"/>
      <c r="D129" s="45" t="s">
        <v>718</v>
      </c>
      <c r="E129" s="277"/>
    </row>
    <row r="130" spans="1:5" ht="13.5" thickBot="1">
      <c r="A130" s="271"/>
      <c r="B130" s="271"/>
      <c r="C130" s="271"/>
      <c r="D130" s="47" t="s">
        <v>719</v>
      </c>
      <c r="E130" s="273"/>
    </row>
    <row r="131" spans="1:5" ht="12.75">
      <c r="A131" s="274">
        <v>2</v>
      </c>
      <c r="B131" s="274">
        <v>3</v>
      </c>
      <c r="C131" s="274">
        <v>2</v>
      </c>
      <c r="D131" s="45" t="s">
        <v>720</v>
      </c>
      <c r="E131" s="276">
        <v>720</v>
      </c>
    </row>
    <row r="132" spans="1:5" ht="12.75">
      <c r="A132" s="275"/>
      <c r="B132" s="275"/>
      <c r="C132" s="275"/>
      <c r="D132" s="45" t="s">
        <v>717</v>
      </c>
      <c r="E132" s="277"/>
    </row>
    <row r="133" spans="1:5" ht="12.75">
      <c r="A133" s="275"/>
      <c r="B133" s="275"/>
      <c r="C133" s="275"/>
      <c r="D133" s="45" t="s">
        <v>718</v>
      </c>
      <c r="E133" s="277"/>
    </row>
    <row r="134" spans="1:5" ht="13.5" thickBot="1">
      <c r="A134" s="271"/>
      <c r="B134" s="271"/>
      <c r="C134" s="271"/>
      <c r="D134" s="47" t="s">
        <v>721</v>
      </c>
      <c r="E134" s="273"/>
    </row>
    <row r="135" spans="1:5" ht="12.75">
      <c r="A135" s="274">
        <v>2</v>
      </c>
      <c r="B135" s="274">
        <v>3</v>
      </c>
      <c r="C135" s="274">
        <v>3</v>
      </c>
      <c r="D135" s="45" t="s">
        <v>716</v>
      </c>
      <c r="E135" s="276">
        <v>720</v>
      </c>
    </row>
    <row r="136" spans="1:5" ht="12.75">
      <c r="A136" s="275"/>
      <c r="B136" s="275"/>
      <c r="C136" s="275"/>
      <c r="D136" s="45" t="s">
        <v>722</v>
      </c>
      <c r="E136" s="277"/>
    </row>
    <row r="137" spans="1:5" ht="12.75">
      <c r="A137" s="275"/>
      <c r="B137" s="275"/>
      <c r="C137" s="275"/>
      <c r="D137" s="45" t="s">
        <v>723</v>
      </c>
      <c r="E137" s="277"/>
    </row>
    <row r="138" spans="1:5" ht="13.5" thickBot="1">
      <c r="A138" s="271"/>
      <c r="B138" s="271"/>
      <c r="C138" s="271"/>
      <c r="D138" s="47" t="s">
        <v>724</v>
      </c>
      <c r="E138" s="273"/>
    </row>
    <row r="139" spans="1:5" ht="12.75">
      <c r="A139" s="274">
        <v>2</v>
      </c>
      <c r="B139" s="274">
        <v>3</v>
      </c>
      <c r="C139" s="274">
        <v>4</v>
      </c>
      <c r="D139" s="45" t="s">
        <v>720</v>
      </c>
      <c r="E139" s="276">
        <v>900</v>
      </c>
    </row>
    <row r="140" spans="1:5" ht="12.75">
      <c r="A140" s="275"/>
      <c r="B140" s="275"/>
      <c r="C140" s="275"/>
      <c r="D140" s="45" t="s">
        <v>725</v>
      </c>
      <c r="E140" s="277"/>
    </row>
    <row r="141" spans="1:5" ht="12.75">
      <c r="A141" s="275"/>
      <c r="B141" s="275"/>
      <c r="C141" s="275"/>
      <c r="D141" s="45" t="s">
        <v>726</v>
      </c>
      <c r="E141" s="277"/>
    </row>
    <row r="142" spans="1:5" ht="13.5" thickBot="1">
      <c r="A142" s="271"/>
      <c r="B142" s="271"/>
      <c r="C142" s="271"/>
      <c r="D142" s="47" t="s">
        <v>727</v>
      </c>
      <c r="E142" s="273"/>
    </row>
    <row r="143" spans="1:5" ht="12.75">
      <c r="A143" s="274">
        <v>2</v>
      </c>
      <c r="B143" s="274">
        <v>3</v>
      </c>
      <c r="C143" s="274">
        <v>5</v>
      </c>
      <c r="D143" s="45" t="s">
        <v>716</v>
      </c>
      <c r="E143" s="276">
        <v>990</v>
      </c>
    </row>
    <row r="144" spans="1:5" ht="12.75">
      <c r="A144" s="275"/>
      <c r="B144" s="275"/>
      <c r="C144" s="275"/>
      <c r="D144" s="45" t="s">
        <v>722</v>
      </c>
      <c r="E144" s="277"/>
    </row>
    <row r="145" spans="1:5" ht="12.75">
      <c r="A145" s="275"/>
      <c r="B145" s="275"/>
      <c r="C145" s="275"/>
      <c r="D145" s="45" t="s">
        <v>728</v>
      </c>
      <c r="E145" s="277"/>
    </row>
    <row r="146" spans="1:5" ht="13.5" thickBot="1">
      <c r="A146" s="271"/>
      <c r="B146" s="271"/>
      <c r="C146" s="271"/>
      <c r="D146" s="47" t="s">
        <v>729</v>
      </c>
      <c r="E146" s="273"/>
    </row>
    <row r="147" spans="1:5" ht="12.75">
      <c r="A147" s="274">
        <v>2</v>
      </c>
      <c r="B147" s="274">
        <v>3</v>
      </c>
      <c r="C147" s="274">
        <v>6</v>
      </c>
      <c r="D147" s="45" t="s">
        <v>720</v>
      </c>
      <c r="E147" s="276">
        <v>1170</v>
      </c>
    </row>
    <row r="148" spans="1:5" ht="12.75">
      <c r="A148" s="275"/>
      <c r="B148" s="275"/>
      <c r="C148" s="275"/>
      <c r="D148" s="45" t="s">
        <v>725</v>
      </c>
      <c r="E148" s="277"/>
    </row>
    <row r="149" spans="1:5" ht="12.75">
      <c r="A149" s="275"/>
      <c r="B149" s="275"/>
      <c r="C149" s="275"/>
      <c r="D149" s="45" t="s">
        <v>730</v>
      </c>
      <c r="E149" s="277"/>
    </row>
    <row r="150" spans="1:5" ht="13.5" thickBot="1">
      <c r="A150" s="271"/>
      <c r="B150" s="271"/>
      <c r="C150" s="271"/>
      <c r="D150" s="47" t="s">
        <v>729</v>
      </c>
      <c r="E150" s="273"/>
    </row>
    <row r="151" spans="1:5" ht="12.75">
      <c r="A151" s="274">
        <v>2</v>
      </c>
      <c r="B151" s="274">
        <v>3</v>
      </c>
      <c r="C151" s="274">
        <v>7</v>
      </c>
      <c r="D151" s="45" t="s">
        <v>731</v>
      </c>
      <c r="E151" s="276">
        <v>180</v>
      </c>
    </row>
    <row r="152" spans="1:5" ht="12.75">
      <c r="A152" s="275"/>
      <c r="B152" s="275"/>
      <c r="C152" s="275"/>
      <c r="D152" s="45" t="s">
        <v>732</v>
      </c>
      <c r="E152" s="277"/>
    </row>
    <row r="153" spans="1:5" ht="12.75">
      <c r="A153" s="275"/>
      <c r="B153" s="275"/>
      <c r="C153" s="275"/>
      <c r="D153" s="45" t="s">
        <v>733</v>
      </c>
      <c r="E153" s="277"/>
    </row>
    <row r="154" spans="1:5" ht="13.5" thickBot="1">
      <c r="A154" s="271"/>
      <c r="B154" s="271"/>
      <c r="C154" s="271"/>
      <c r="D154" s="47" t="s">
        <v>734</v>
      </c>
      <c r="E154" s="273"/>
    </row>
    <row r="155" spans="1:5" ht="12.75">
      <c r="A155" s="274">
        <v>2</v>
      </c>
      <c r="B155" s="274">
        <v>3</v>
      </c>
      <c r="C155" s="274">
        <v>8</v>
      </c>
      <c r="D155" s="45" t="s">
        <v>735</v>
      </c>
      <c r="E155" s="276">
        <v>540</v>
      </c>
    </row>
    <row r="156" spans="1:5" ht="12.75">
      <c r="A156" s="275"/>
      <c r="B156" s="275"/>
      <c r="C156" s="275"/>
      <c r="D156" s="45" t="s">
        <v>736</v>
      </c>
      <c r="E156" s="277"/>
    </row>
    <row r="157" spans="1:5" ht="12.75">
      <c r="A157" s="275"/>
      <c r="B157" s="275"/>
      <c r="C157" s="275"/>
      <c r="D157" s="45" t="s">
        <v>737</v>
      </c>
      <c r="E157" s="277"/>
    </row>
    <row r="158" spans="1:5" ht="13.5" thickBot="1">
      <c r="A158" s="271"/>
      <c r="B158" s="271"/>
      <c r="C158" s="271"/>
      <c r="D158" s="47" t="s">
        <v>738</v>
      </c>
      <c r="E158" s="273"/>
    </row>
    <row r="159" spans="1:5" ht="13.5" thickBot="1">
      <c r="A159" s="48">
        <v>2</v>
      </c>
      <c r="B159" s="47">
        <v>3</v>
      </c>
      <c r="C159" s="47">
        <v>9</v>
      </c>
      <c r="D159" s="47" t="s">
        <v>739</v>
      </c>
      <c r="E159" s="49">
        <v>990</v>
      </c>
    </row>
    <row r="160" spans="1:5" ht="12.75">
      <c r="A160" s="270">
        <v>2</v>
      </c>
      <c r="B160" s="270">
        <v>3</v>
      </c>
      <c r="C160" s="270">
        <v>10</v>
      </c>
      <c r="D160" s="45" t="s">
        <v>740</v>
      </c>
      <c r="E160" s="272">
        <v>1260</v>
      </c>
    </row>
    <row r="161" spans="1:5" ht="12.75">
      <c r="A161" s="275"/>
      <c r="B161" s="275"/>
      <c r="C161" s="275"/>
      <c r="D161" s="45" t="s">
        <v>741</v>
      </c>
      <c r="E161" s="277"/>
    </row>
    <row r="162" spans="1:5" ht="13.5" thickBot="1">
      <c r="A162" s="271"/>
      <c r="B162" s="271"/>
      <c r="C162" s="271"/>
      <c r="D162" s="47" t="s">
        <v>742</v>
      </c>
      <c r="E162" s="273"/>
    </row>
    <row r="163" spans="1:5" ht="12.75">
      <c r="A163" s="274">
        <v>2</v>
      </c>
      <c r="B163" s="274">
        <v>3</v>
      </c>
      <c r="C163" s="274">
        <v>11</v>
      </c>
      <c r="D163" s="45" t="s">
        <v>740</v>
      </c>
      <c r="E163" s="276">
        <v>2700</v>
      </c>
    </row>
    <row r="164" spans="1:5" ht="12.75">
      <c r="A164" s="275"/>
      <c r="B164" s="275"/>
      <c r="C164" s="275"/>
      <c r="D164" s="45" t="s">
        <v>743</v>
      </c>
      <c r="E164" s="277"/>
    </row>
    <row r="165" spans="1:5" ht="12.75">
      <c r="A165" s="275"/>
      <c r="B165" s="275"/>
      <c r="C165" s="275"/>
      <c r="D165" s="45" t="s">
        <v>744</v>
      </c>
      <c r="E165" s="277"/>
    </row>
    <row r="166" spans="1:5" ht="12.75">
      <c r="A166" s="275"/>
      <c r="B166" s="275"/>
      <c r="C166" s="275"/>
      <c r="D166" s="45" t="s">
        <v>745</v>
      </c>
      <c r="E166" s="277"/>
    </row>
    <row r="167" spans="1:5" ht="13.5" thickBot="1">
      <c r="A167" s="271"/>
      <c r="B167" s="271"/>
      <c r="C167" s="271"/>
      <c r="D167" s="47" t="s">
        <v>746</v>
      </c>
      <c r="E167" s="273"/>
    </row>
    <row r="168" spans="1:5" ht="12.75">
      <c r="A168" s="274">
        <v>2</v>
      </c>
      <c r="B168" s="274">
        <v>3</v>
      </c>
      <c r="C168" s="274">
        <v>12</v>
      </c>
      <c r="D168" s="45" t="s">
        <v>747</v>
      </c>
      <c r="E168" s="276">
        <v>1080</v>
      </c>
    </row>
    <row r="169" spans="1:5" ht="13.5" thickBot="1">
      <c r="A169" s="271"/>
      <c r="B169" s="271"/>
      <c r="C169" s="271"/>
      <c r="D169" s="47" t="s">
        <v>748</v>
      </c>
      <c r="E169" s="273"/>
    </row>
    <row r="170" spans="1:5" ht="12.75">
      <c r="A170" s="274">
        <v>2</v>
      </c>
      <c r="B170" s="274">
        <v>3</v>
      </c>
      <c r="C170" s="274">
        <v>13</v>
      </c>
      <c r="D170" s="45" t="s">
        <v>749</v>
      </c>
      <c r="E170" s="276">
        <v>1260</v>
      </c>
    </row>
    <row r="171" spans="1:5" ht="13.5" thickBot="1">
      <c r="A171" s="271"/>
      <c r="B171" s="271"/>
      <c r="C171" s="271"/>
      <c r="D171" s="47" t="s">
        <v>750</v>
      </c>
      <c r="E171" s="273"/>
    </row>
    <row r="172" spans="1:5" ht="12.75">
      <c r="A172" s="274">
        <v>2</v>
      </c>
      <c r="B172" s="274">
        <v>3</v>
      </c>
      <c r="C172" s="274">
        <v>14</v>
      </c>
      <c r="D172" s="45" t="s">
        <v>751</v>
      </c>
      <c r="E172" s="276">
        <v>90</v>
      </c>
    </row>
    <row r="173" spans="1:5" ht="12.75">
      <c r="A173" s="275"/>
      <c r="B173" s="275"/>
      <c r="C173" s="275"/>
      <c r="D173" s="45" t="s">
        <v>752</v>
      </c>
      <c r="E173" s="277"/>
    </row>
    <row r="174" spans="1:5" ht="13.5" thickBot="1">
      <c r="A174" s="271"/>
      <c r="B174" s="271"/>
      <c r="C174" s="271"/>
      <c r="D174" s="47" t="s">
        <v>753</v>
      </c>
      <c r="E174" s="273"/>
    </row>
    <row r="175" spans="1:5" ht="12.75">
      <c r="A175" s="274">
        <v>2</v>
      </c>
      <c r="B175" s="274">
        <v>3</v>
      </c>
      <c r="C175" s="274">
        <v>15</v>
      </c>
      <c r="D175" s="45" t="s">
        <v>754</v>
      </c>
      <c r="E175" s="276">
        <v>360</v>
      </c>
    </row>
    <row r="176" spans="1:5" ht="12.75">
      <c r="A176" s="275"/>
      <c r="B176" s="275"/>
      <c r="C176" s="275"/>
      <c r="D176" s="45" t="s">
        <v>755</v>
      </c>
      <c r="E176" s="277"/>
    </row>
    <row r="177" spans="1:5" ht="12.75">
      <c r="A177" s="275"/>
      <c r="B177" s="275"/>
      <c r="C177" s="275"/>
      <c r="D177" s="45" t="s">
        <v>756</v>
      </c>
      <c r="E177" s="277"/>
    </row>
    <row r="178" spans="1:5" ht="13.5" thickBot="1">
      <c r="A178" s="271"/>
      <c r="B178" s="271"/>
      <c r="C178" s="271"/>
      <c r="D178" s="45" t="s">
        <v>757</v>
      </c>
      <c r="E178" s="283"/>
    </row>
    <row r="179" spans="1:5" ht="13.5" thickBot="1">
      <c r="A179" s="44">
        <v>2</v>
      </c>
      <c r="B179" s="45">
        <v>3</v>
      </c>
      <c r="C179" s="75">
        <v>16</v>
      </c>
      <c r="D179" s="10" t="s">
        <v>758</v>
      </c>
      <c r="E179" s="59">
        <v>1665</v>
      </c>
    </row>
    <row r="180" spans="1:5" ht="25.5">
      <c r="A180" s="55">
        <v>2</v>
      </c>
      <c r="B180" s="56">
        <v>3</v>
      </c>
      <c r="C180" s="56">
        <v>17</v>
      </c>
      <c r="D180" s="60" t="s">
        <v>759</v>
      </c>
      <c r="E180" s="61"/>
    </row>
    <row r="181" spans="1:5" ht="12.75">
      <c r="A181" s="44"/>
      <c r="B181" s="45"/>
      <c r="C181" s="45"/>
      <c r="D181" s="62" t="s">
        <v>760</v>
      </c>
      <c r="E181" s="63">
        <v>1170</v>
      </c>
    </row>
    <row r="182" spans="1:5" ht="12.75">
      <c r="A182" s="44"/>
      <c r="B182" s="45"/>
      <c r="C182" s="45"/>
      <c r="D182" s="62" t="s">
        <v>761</v>
      </c>
      <c r="E182" s="63">
        <v>1890</v>
      </c>
    </row>
    <row r="183" spans="1:5" ht="13.5" thickBot="1">
      <c r="A183" s="44"/>
      <c r="B183" s="45"/>
      <c r="C183" s="45"/>
      <c r="D183" s="62" t="s">
        <v>762</v>
      </c>
      <c r="E183" s="63">
        <v>2610</v>
      </c>
    </row>
    <row r="184" spans="1:5" ht="13.5" thickBot="1">
      <c r="A184" s="64">
        <v>2</v>
      </c>
      <c r="B184" s="65">
        <v>4</v>
      </c>
      <c r="C184" s="66"/>
      <c r="D184" s="67" t="s">
        <v>763</v>
      </c>
      <c r="E184" s="68"/>
    </row>
    <row r="185" spans="1:5" ht="13.5" thickBot="1">
      <c r="A185" s="48">
        <v>2</v>
      </c>
      <c r="B185" s="47">
        <v>4</v>
      </c>
      <c r="C185" s="47">
        <v>1</v>
      </c>
      <c r="D185" s="47" t="s">
        <v>764</v>
      </c>
      <c r="E185" s="49">
        <v>180</v>
      </c>
    </row>
    <row r="186" spans="1:5" ht="12.75">
      <c r="A186" s="270">
        <v>2</v>
      </c>
      <c r="B186" s="270">
        <v>4</v>
      </c>
      <c r="C186" s="270">
        <v>2</v>
      </c>
      <c r="D186" s="45" t="s">
        <v>765</v>
      </c>
      <c r="E186" s="272">
        <v>360</v>
      </c>
    </row>
    <row r="187" spans="1:5" ht="13.5" thickBot="1">
      <c r="A187" s="271"/>
      <c r="B187" s="271"/>
      <c r="C187" s="271"/>
      <c r="D187" s="47" t="s">
        <v>766</v>
      </c>
      <c r="E187" s="273"/>
    </row>
    <row r="188" spans="1:5" ht="12.75">
      <c r="A188" s="274">
        <v>2</v>
      </c>
      <c r="B188" s="274">
        <v>4</v>
      </c>
      <c r="C188" s="274">
        <v>3</v>
      </c>
      <c r="D188" s="45" t="s">
        <v>767</v>
      </c>
      <c r="E188" s="276">
        <v>360</v>
      </c>
    </row>
    <row r="189" spans="1:5" ht="13.5" customHeight="1" thickBot="1">
      <c r="A189" s="282"/>
      <c r="B189" s="282"/>
      <c r="C189" s="282"/>
      <c r="D189" s="45" t="s">
        <v>768</v>
      </c>
      <c r="E189" s="283"/>
    </row>
    <row r="190" spans="1:5" ht="12.75">
      <c r="A190" s="270">
        <v>2</v>
      </c>
      <c r="B190" s="270">
        <v>4</v>
      </c>
      <c r="C190" s="270">
        <v>4</v>
      </c>
      <c r="D190" s="56" t="s">
        <v>769</v>
      </c>
      <c r="E190" s="272">
        <v>450</v>
      </c>
    </row>
    <row r="191" spans="1:5" ht="12.75">
      <c r="A191" s="275"/>
      <c r="B191" s="275"/>
      <c r="C191" s="275"/>
      <c r="D191" s="45" t="s">
        <v>770</v>
      </c>
      <c r="E191" s="277"/>
    </row>
    <row r="192" spans="1:5" ht="13.5" thickBot="1">
      <c r="A192" s="271"/>
      <c r="B192" s="271"/>
      <c r="C192" s="271"/>
      <c r="D192" s="47" t="s">
        <v>771</v>
      </c>
      <c r="E192" s="273"/>
    </row>
    <row r="193" spans="1:5" ht="12.75">
      <c r="A193" s="274">
        <v>2</v>
      </c>
      <c r="B193" s="274">
        <v>4</v>
      </c>
      <c r="C193" s="274">
        <v>5</v>
      </c>
      <c r="D193" s="45" t="s">
        <v>772</v>
      </c>
      <c r="E193" s="276">
        <v>720</v>
      </c>
    </row>
    <row r="194" spans="1:5" ht="12.75">
      <c r="A194" s="275"/>
      <c r="B194" s="275"/>
      <c r="C194" s="275"/>
      <c r="D194" s="45" t="s">
        <v>773</v>
      </c>
      <c r="E194" s="277"/>
    </row>
    <row r="195" spans="1:5" ht="13.5" thickBot="1">
      <c r="A195" s="271"/>
      <c r="B195" s="271"/>
      <c r="C195" s="271"/>
      <c r="D195" s="47" t="s">
        <v>774</v>
      </c>
      <c r="E195" s="273"/>
    </row>
    <row r="196" spans="1:5" ht="12.75">
      <c r="A196" s="274">
        <v>2</v>
      </c>
      <c r="B196" s="274">
        <v>4</v>
      </c>
      <c r="C196" s="274">
        <v>6</v>
      </c>
      <c r="D196" s="45" t="s">
        <v>775</v>
      </c>
      <c r="E196" s="276">
        <v>360</v>
      </c>
    </row>
    <row r="197" spans="1:5" ht="12.75">
      <c r="A197" s="275"/>
      <c r="B197" s="275"/>
      <c r="C197" s="275"/>
      <c r="D197" s="45" t="s">
        <v>776</v>
      </c>
      <c r="E197" s="277"/>
    </row>
    <row r="198" spans="1:5" ht="13.5" thickBot="1">
      <c r="A198" s="271"/>
      <c r="B198" s="271"/>
      <c r="C198" s="271"/>
      <c r="D198" s="47" t="s">
        <v>777</v>
      </c>
      <c r="E198" s="273"/>
    </row>
    <row r="199" spans="1:5" ht="12.75">
      <c r="A199" s="274">
        <v>2</v>
      </c>
      <c r="B199" s="274">
        <v>4</v>
      </c>
      <c r="C199" s="274">
        <v>7</v>
      </c>
      <c r="D199" s="45" t="s">
        <v>778</v>
      </c>
      <c r="E199" s="276">
        <v>720</v>
      </c>
    </row>
    <row r="200" spans="1:5" ht="13.5" thickBot="1">
      <c r="A200" s="271"/>
      <c r="B200" s="271"/>
      <c r="C200" s="271"/>
      <c r="D200" s="47" t="s">
        <v>779</v>
      </c>
      <c r="E200" s="273"/>
    </row>
    <row r="201" spans="1:5" ht="12.75">
      <c r="A201" s="274">
        <v>2</v>
      </c>
      <c r="B201" s="274">
        <v>4</v>
      </c>
      <c r="C201" s="274">
        <v>8</v>
      </c>
      <c r="D201" s="45" t="s">
        <v>780</v>
      </c>
      <c r="E201" s="276">
        <v>360</v>
      </c>
    </row>
    <row r="202" spans="1:5" ht="13.5" thickBot="1">
      <c r="A202" s="282"/>
      <c r="B202" s="282"/>
      <c r="C202" s="282"/>
      <c r="D202" s="47" t="s">
        <v>781</v>
      </c>
      <c r="E202" s="283"/>
    </row>
    <row r="203" spans="1:5" ht="12.75">
      <c r="A203" s="270">
        <v>2</v>
      </c>
      <c r="B203" s="270">
        <v>4</v>
      </c>
      <c r="C203" s="270">
        <v>9</v>
      </c>
      <c r="D203" s="45" t="s">
        <v>782</v>
      </c>
      <c r="E203" s="272">
        <v>900</v>
      </c>
    </row>
    <row r="204" spans="1:5" ht="12.75">
      <c r="A204" s="275"/>
      <c r="B204" s="275"/>
      <c r="C204" s="275"/>
      <c r="D204" s="45" t="s">
        <v>783</v>
      </c>
      <c r="E204" s="277"/>
    </row>
    <row r="205" spans="1:5" ht="13.5" thickBot="1">
      <c r="A205" s="271"/>
      <c r="B205" s="271"/>
      <c r="C205" s="271"/>
      <c r="D205" s="47" t="s">
        <v>784</v>
      </c>
      <c r="E205" s="273"/>
    </row>
    <row r="206" spans="1:5" ht="12.75">
      <c r="A206" s="274">
        <v>2</v>
      </c>
      <c r="B206" s="274">
        <v>4</v>
      </c>
      <c r="C206" s="274">
        <v>10</v>
      </c>
      <c r="D206" s="45" t="s">
        <v>780</v>
      </c>
      <c r="E206" s="276">
        <v>1080</v>
      </c>
    </row>
    <row r="207" spans="1:5" ht="13.5" thickBot="1">
      <c r="A207" s="282"/>
      <c r="B207" s="282"/>
      <c r="C207" s="282"/>
      <c r="D207" s="47" t="s">
        <v>785</v>
      </c>
      <c r="E207" s="283"/>
    </row>
    <row r="208" spans="1:5" ht="12.75">
      <c r="A208" s="270">
        <v>2</v>
      </c>
      <c r="B208" s="270">
        <v>4</v>
      </c>
      <c r="C208" s="270">
        <v>11</v>
      </c>
      <c r="D208" s="45" t="s">
        <v>786</v>
      </c>
      <c r="E208" s="272">
        <v>720</v>
      </c>
    </row>
    <row r="209" spans="1:5" ht="13.5" thickBot="1">
      <c r="A209" s="282"/>
      <c r="B209" s="282"/>
      <c r="C209" s="282"/>
      <c r="D209" s="47" t="s">
        <v>787</v>
      </c>
      <c r="E209" s="283"/>
    </row>
    <row r="210" spans="1:5" ht="13.5" thickBot="1">
      <c r="A210" s="55">
        <v>2</v>
      </c>
      <c r="B210" s="56">
        <v>4</v>
      </c>
      <c r="C210" s="56">
        <v>12</v>
      </c>
      <c r="D210" s="45" t="s">
        <v>788</v>
      </c>
      <c r="E210" s="69">
        <v>180</v>
      </c>
    </row>
    <row r="211" spans="1:5" ht="14.25" customHeight="1">
      <c r="A211" s="270">
        <v>2</v>
      </c>
      <c r="B211" s="270">
        <v>5</v>
      </c>
      <c r="C211" s="270">
        <v>1</v>
      </c>
      <c r="D211" s="56" t="s">
        <v>789</v>
      </c>
      <c r="E211" s="272">
        <v>135</v>
      </c>
    </row>
    <row r="212" spans="1:5" ht="12.75">
      <c r="A212" s="275"/>
      <c r="B212" s="275"/>
      <c r="C212" s="275"/>
      <c r="D212" s="45" t="s">
        <v>790</v>
      </c>
      <c r="E212" s="277"/>
    </row>
    <row r="213" spans="1:5" ht="13.5" thickBot="1">
      <c r="A213" s="282"/>
      <c r="B213" s="282"/>
      <c r="C213" s="282"/>
      <c r="D213" s="47" t="s">
        <v>791</v>
      </c>
      <c r="E213" s="283"/>
    </row>
    <row r="214" spans="1:5" ht="12.75">
      <c r="A214" s="270">
        <v>2</v>
      </c>
      <c r="B214" s="270">
        <v>5</v>
      </c>
      <c r="C214" s="270">
        <v>2</v>
      </c>
      <c r="D214" s="45" t="s">
        <v>792</v>
      </c>
      <c r="E214" s="272">
        <v>180</v>
      </c>
    </row>
    <row r="215" spans="1:5" ht="12.75">
      <c r="A215" s="275"/>
      <c r="B215" s="275"/>
      <c r="C215" s="275"/>
      <c r="D215" s="45" t="s">
        <v>793</v>
      </c>
      <c r="E215" s="277"/>
    </row>
    <row r="216" spans="1:5" ht="12.75">
      <c r="A216" s="275"/>
      <c r="B216" s="275"/>
      <c r="C216" s="275"/>
      <c r="D216" s="45" t="s">
        <v>794</v>
      </c>
      <c r="E216" s="277"/>
    </row>
    <row r="217" spans="1:5" ht="13.5" thickBot="1">
      <c r="A217" s="282"/>
      <c r="B217" s="282"/>
      <c r="C217" s="282"/>
      <c r="D217" s="47" t="s">
        <v>795</v>
      </c>
      <c r="E217" s="283"/>
    </row>
    <row r="218" spans="1:5" ht="13.5" thickBot="1">
      <c r="A218" s="70">
        <v>2</v>
      </c>
      <c r="B218" s="71">
        <v>5</v>
      </c>
      <c r="C218" s="71">
        <v>3</v>
      </c>
      <c r="D218" s="47" t="s">
        <v>943</v>
      </c>
      <c r="E218" s="72">
        <v>90</v>
      </c>
    </row>
    <row r="219" spans="1:5" ht="14.25" customHeight="1" thickBot="1">
      <c r="A219" s="48">
        <v>2</v>
      </c>
      <c r="B219" s="47">
        <v>5</v>
      </c>
      <c r="C219" s="47">
        <v>4</v>
      </c>
      <c r="D219" s="47" t="s">
        <v>796</v>
      </c>
      <c r="E219" s="49">
        <v>90</v>
      </c>
    </row>
    <row r="220" spans="1:5" ht="12.75">
      <c r="A220" s="270">
        <v>2</v>
      </c>
      <c r="B220" s="270">
        <v>5</v>
      </c>
      <c r="C220" s="270">
        <v>5</v>
      </c>
      <c r="D220" s="45" t="s">
        <v>797</v>
      </c>
      <c r="E220" s="272">
        <v>45</v>
      </c>
    </row>
    <row r="221" spans="1:5" ht="13.5" thickBot="1">
      <c r="A221" s="271"/>
      <c r="B221" s="271"/>
      <c r="C221" s="271"/>
      <c r="D221" s="47" t="s">
        <v>798</v>
      </c>
      <c r="E221" s="273"/>
    </row>
    <row r="222" spans="1:5" ht="12.75">
      <c r="A222" s="274">
        <v>2</v>
      </c>
      <c r="B222" s="274">
        <v>5</v>
      </c>
      <c r="C222" s="274">
        <v>6</v>
      </c>
      <c r="D222" s="45" t="s">
        <v>799</v>
      </c>
      <c r="E222" s="276">
        <v>180</v>
      </c>
    </row>
    <row r="223" spans="1:5" ht="13.5" thickBot="1">
      <c r="A223" s="271"/>
      <c r="B223" s="271"/>
      <c r="C223" s="271"/>
      <c r="D223" s="47" t="s">
        <v>800</v>
      </c>
      <c r="E223" s="273"/>
    </row>
    <row r="224" spans="1:5" ht="12.75">
      <c r="A224" s="274">
        <v>2</v>
      </c>
      <c r="B224" s="274">
        <v>5</v>
      </c>
      <c r="C224" s="274">
        <v>7</v>
      </c>
      <c r="D224" s="45" t="s">
        <v>801</v>
      </c>
      <c r="E224" s="276">
        <v>180</v>
      </c>
    </row>
    <row r="225" spans="1:5" ht="13.5" thickBot="1">
      <c r="A225" s="271"/>
      <c r="B225" s="271"/>
      <c r="C225" s="271"/>
      <c r="D225" s="47" t="s">
        <v>802</v>
      </c>
      <c r="E225" s="273"/>
    </row>
    <row r="226" spans="1:5" ht="12.75">
      <c r="A226" s="274">
        <v>2</v>
      </c>
      <c r="B226" s="274">
        <v>5</v>
      </c>
      <c r="C226" s="274">
        <v>9</v>
      </c>
      <c r="D226" s="45" t="s">
        <v>803</v>
      </c>
      <c r="E226" s="276">
        <v>360</v>
      </c>
    </row>
    <row r="227" spans="1:5" ht="13.5" thickBot="1">
      <c r="A227" s="271"/>
      <c r="B227" s="271"/>
      <c r="C227" s="271"/>
      <c r="D227" s="47" t="s">
        <v>804</v>
      </c>
      <c r="E227" s="273"/>
    </row>
    <row r="228" spans="1:5" ht="12.75">
      <c r="A228" s="274">
        <v>2</v>
      </c>
      <c r="B228" s="274">
        <v>5</v>
      </c>
      <c r="C228" s="274">
        <v>10</v>
      </c>
      <c r="D228" s="45" t="s">
        <v>805</v>
      </c>
      <c r="E228" s="276">
        <v>180</v>
      </c>
    </row>
    <row r="229" spans="1:5" ht="12.75">
      <c r="A229" s="275"/>
      <c r="B229" s="275"/>
      <c r="C229" s="275"/>
      <c r="D229" s="45" t="s">
        <v>806</v>
      </c>
      <c r="E229" s="277"/>
    </row>
    <row r="230" spans="1:5" ht="13.5" thickBot="1">
      <c r="A230" s="271"/>
      <c r="B230" s="271"/>
      <c r="C230" s="271"/>
      <c r="D230" s="47" t="s">
        <v>807</v>
      </c>
      <c r="E230" s="273"/>
    </row>
    <row r="231" spans="1:5" ht="12.75">
      <c r="A231" s="274">
        <v>2</v>
      </c>
      <c r="B231" s="274">
        <v>5</v>
      </c>
      <c r="C231" s="274">
        <v>11</v>
      </c>
      <c r="D231" s="45" t="s">
        <v>805</v>
      </c>
      <c r="E231" s="276">
        <v>720</v>
      </c>
    </row>
    <row r="232" spans="1:5" ht="12.75">
      <c r="A232" s="275"/>
      <c r="B232" s="275"/>
      <c r="C232" s="275"/>
      <c r="D232" s="45" t="s">
        <v>808</v>
      </c>
      <c r="E232" s="277"/>
    </row>
    <row r="233" spans="1:5" ht="13.5" thickBot="1">
      <c r="A233" s="271"/>
      <c r="B233" s="271"/>
      <c r="C233" s="271"/>
      <c r="D233" s="47" t="s">
        <v>809</v>
      </c>
      <c r="E233" s="273"/>
    </row>
    <row r="234" spans="1:5" ht="12.75">
      <c r="A234" s="274">
        <v>2</v>
      </c>
      <c r="B234" s="274">
        <v>5</v>
      </c>
      <c r="C234" s="274">
        <v>12</v>
      </c>
      <c r="D234" s="45" t="s">
        <v>810</v>
      </c>
      <c r="E234" s="276">
        <v>90</v>
      </c>
    </row>
    <row r="235" spans="1:5" ht="13.5" thickBot="1">
      <c r="A235" s="271"/>
      <c r="B235" s="271"/>
      <c r="C235" s="271"/>
      <c r="D235" s="47" t="s">
        <v>811</v>
      </c>
      <c r="E235" s="273"/>
    </row>
    <row r="236" spans="1:5" ht="12.75">
      <c r="A236" s="274">
        <v>2</v>
      </c>
      <c r="B236" s="274">
        <v>5</v>
      </c>
      <c r="C236" s="274">
        <v>13</v>
      </c>
      <c r="D236" s="45" t="s">
        <v>812</v>
      </c>
      <c r="E236" s="276">
        <v>90</v>
      </c>
    </row>
    <row r="237" spans="1:5" ht="13.5" thickBot="1">
      <c r="A237" s="271"/>
      <c r="B237" s="271"/>
      <c r="C237" s="271"/>
      <c r="D237" s="47" t="s">
        <v>813</v>
      </c>
      <c r="E237" s="273"/>
    </row>
    <row r="238" spans="1:5" ht="12.75">
      <c r="A238" s="274">
        <v>2</v>
      </c>
      <c r="B238" s="274">
        <v>5</v>
      </c>
      <c r="C238" s="274">
        <v>14</v>
      </c>
      <c r="D238" s="45" t="s">
        <v>812</v>
      </c>
      <c r="E238" s="276">
        <v>90</v>
      </c>
    </row>
    <row r="239" spans="1:5" ht="12.75">
      <c r="A239" s="275"/>
      <c r="B239" s="275"/>
      <c r="C239" s="275"/>
      <c r="D239" s="45" t="s">
        <v>814</v>
      </c>
      <c r="E239" s="277"/>
    </row>
    <row r="240" spans="1:5" ht="13.5" thickBot="1">
      <c r="A240" s="271"/>
      <c r="B240" s="271"/>
      <c r="C240" s="271"/>
      <c r="D240" s="47" t="s">
        <v>815</v>
      </c>
      <c r="E240" s="273"/>
    </row>
    <row r="241" spans="1:5" ht="12.75">
      <c r="A241" s="274">
        <v>2</v>
      </c>
      <c r="B241" s="274">
        <v>5</v>
      </c>
      <c r="C241" s="274">
        <v>15</v>
      </c>
      <c r="D241" s="45" t="s">
        <v>812</v>
      </c>
      <c r="E241" s="276">
        <v>90</v>
      </c>
    </row>
    <row r="242" spans="1:5" ht="12.75">
      <c r="A242" s="275"/>
      <c r="B242" s="275"/>
      <c r="C242" s="275"/>
      <c r="D242" s="45" t="s">
        <v>814</v>
      </c>
      <c r="E242" s="277"/>
    </row>
    <row r="243" spans="1:5" ht="13.5" thickBot="1">
      <c r="A243" s="271"/>
      <c r="B243" s="271"/>
      <c r="C243" s="271"/>
      <c r="D243" s="47" t="s">
        <v>816</v>
      </c>
      <c r="E243" s="273"/>
    </row>
    <row r="244" spans="1:5" ht="12.75">
      <c r="A244" s="274">
        <v>2</v>
      </c>
      <c r="B244" s="274">
        <v>5</v>
      </c>
      <c r="C244" s="274">
        <v>16</v>
      </c>
      <c r="D244" s="45" t="s">
        <v>812</v>
      </c>
      <c r="E244" s="276">
        <v>90</v>
      </c>
    </row>
    <row r="245" spans="1:5" ht="13.5" thickBot="1">
      <c r="A245" s="271"/>
      <c r="B245" s="271"/>
      <c r="C245" s="271"/>
      <c r="D245" s="47" t="s">
        <v>817</v>
      </c>
      <c r="E245" s="273"/>
    </row>
    <row r="246" spans="1:5" ht="13.5" thickBot="1">
      <c r="A246" s="48">
        <v>2</v>
      </c>
      <c r="B246" s="47">
        <v>5</v>
      </c>
      <c r="C246" s="47">
        <v>17</v>
      </c>
      <c r="D246" s="47" t="s">
        <v>818</v>
      </c>
      <c r="E246" s="49">
        <v>90</v>
      </c>
    </row>
    <row r="247" spans="1:5" s="11" customFormat="1" ht="12.75">
      <c r="A247" s="270">
        <v>2</v>
      </c>
      <c r="B247" s="270">
        <v>5</v>
      </c>
      <c r="C247" s="270">
        <v>18</v>
      </c>
      <c r="D247" s="45" t="s">
        <v>819</v>
      </c>
      <c r="E247" s="272">
        <v>810</v>
      </c>
    </row>
    <row r="248" spans="1:5" ht="13.5" thickBot="1">
      <c r="A248" s="271"/>
      <c r="B248" s="271"/>
      <c r="C248" s="271"/>
      <c r="D248" s="47" t="s">
        <v>820</v>
      </c>
      <c r="E248" s="273"/>
    </row>
    <row r="249" spans="1:5" ht="12.75">
      <c r="A249" s="274">
        <v>2</v>
      </c>
      <c r="B249" s="274">
        <v>5</v>
      </c>
      <c r="C249" s="274">
        <v>19</v>
      </c>
      <c r="D249" s="45" t="s">
        <v>821</v>
      </c>
      <c r="E249" s="276">
        <v>720</v>
      </c>
    </row>
    <row r="250" spans="1:5" ht="13.5" thickBot="1">
      <c r="A250" s="271"/>
      <c r="B250" s="271"/>
      <c r="C250" s="271"/>
      <c r="D250" s="47" t="s">
        <v>820</v>
      </c>
      <c r="E250" s="273"/>
    </row>
    <row r="251" spans="1:5" ht="12.75">
      <c r="A251" s="274">
        <v>2</v>
      </c>
      <c r="B251" s="274">
        <v>5</v>
      </c>
      <c r="C251" s="274">
        <v>20</v>
      </c>
      <c r="D251" s="45" t="s">
        <v>822</v>
      </c>
      <c r="E251" s="276">
        <v>1080</v>
      </c>
    </row>
    <row r="252" spans="1:5" ht="12.75">
      <c r="A252" s="275"/>
      <c r="B252" s="275"/>
      <c r="C252" s="275"/>
      <c r="D252" s="45" t="s">
        <v>823</v>
      </c>
      <c r="E252" s="277"/>
    </row>
    <row r="253" spans="1:5" ht="13.5" thickBot="1">
      <c r="A253" s="271"/>
      <c r="B253" s="271"/>
      <c r="C253" s="271"/>
      <c r="D253" s="47" t="s">
        <v>672</v>
      </c>
      <c r="E253" s="273"/>
    </row>
    <row r="254" spans="1:5" ht="12.75">
      <c r="A254" s="274">
        <v>2</v>
      </c>
      <c r="B254" s="274">
        <v>5</v>
      </c>
      <c r="C254" s="274">
        <v>21</v>
      </c>
      <c r="D254" s="45" t="s">
        <v>801</v>
      </c>
      <c r="E254" s="276">
        <v>630</v>
      </c>
    </row>
    <row r="255" spans="1:5" ht="12.75">
      <c r="A255" s="275"/>
      <c r="B255" s="275"/>
      <c r="C255" s="275"/>
      <c r="D255" s="45" t="s">
        <v>824</v>
      </c>
      <c r="E255" s="277"/>
    </row>
    <row r="256" spans="1:5" ht="12.75">
      <c r="A256" s="275"/>
      <c r="B256" s="275"/>
      <c r="C256" s="275"/>
      <c r="D256" s="45" t="s">
        <v>825</v>
      </c>
      <c r="E256" s="277"/>
    </row>
    <row r="257" spans="1:5" ht="13.5" thickBot="1">
      <c r="A257" s="271"/>
      <c r="B257" s="271"/>
      <c r="C257" s="271"/>
      <c r="D257" s="47" t="s">
        <v>826</v>
      </c>
      <c r="E257" s="273"/>
    </row>
    <row r="258" spans="1:5" ht="12.75">
      <c r="A258" s="274">
        <v>2</v>
      </c>
      <c r="B258" s="274">
        <v>5</v>
      </c>
      <c r="C258" s="274">
        <v>22</v>
      </c>
      <c r="D258" s="45" t="s">
        <v>827</v>
      </c>
      <c r="E258" s="276">
        <v>270</v>
      </c>
    </row>
    <row r="259" spans="1:5" ht="12.75">
      <c r="A259" s="275"/>
      <c r="B259" s="275"/>
      <c r="C259" s="275"/>
      <c r="D259" s="45" t="s">
        <v>828</v>
      </c>
      <c r="E259" s="277"/>
    </row>
    <row r="260" spans="1:5" ht="13.5" thickBot="1">
      <c r="A260" s="271"/>
      <c r="B260" s="271"/>
      <c r="C260" s="271"/>
      <c r="D260" s="47" t="s">
        <v>829</v>
      </c>
      <c r="E260" s="273"/>
    </row>
    <row r="261" spans="1:5" ht="12.75">
      <c r="A261" s="274">
        <v>2</v>
      </c>
      <c r="B261" s="274">
        <v>6</v>
      </c>
      <c r="C261" s="274">
        <v>1</v>
      </c>
      <c r="D261" s="45" t="s">
        <v>830</v>
      </c>
      <c r="E261" s="276">
        <v>2160</v>
      </c>
    </row>
    <row r="262" spans="1:5" ht="12.75">
      <c r="A262" s="275"/>
      <c r="B262" s="275"/>
      <c r="C262" s="275"/>
      <c r="D262" s="45" t="s">
        <v>831</v>
      </c>
      <c r="E262" s="277"/>
    </row>
    <row r="263" spans="1:5" ht="12.75">
      <c r="A263" s="275"/>
      <c r="B263" s="275"/>
      <c r="C263" s="275"/>
      <c r="D263" s="45" t="s">
        <v>832</v>
      </c>
      <c r="E263" s="277"/>
    </row>
    <row r="264" spans="1:5" ht="12.75">
      <c r="A264" s="275"/>
      <c r="B264" s="275"/>
      <c r="C264" s="275"/>
      <c r="D264" s="45" t="s">
        <v>833</v>
      </c>
      <c r="E264" s="277"/>
    </row>
    <row r="265" spans="1:5" ht="12.75">
      <c r="A265" s="275"/>
      <c r="B265" s="275"/>
      <c r="C265" s="275"/>
      <c r="D265" s="45" t="s">
        <v>834</v>
      </c>
      <c r="E265" s="277"/>
    </row>
    <row r="266" spans="1:5" ht="13.5" thickBot="1">
      <c r="A266" s="271"/>
      <c r="B266" s="271"/>
      <c r="C266" s="271"/>
      <c r="D266" s="47" t="s">
        <v>820</v>
      </c>
      <c r="E266" s="273"/>
    </row>
    <row r="267" spans="1:5" ht="12.75">
      <c r="A267" s="274">
        <v>2</v>
      </c>
      <c r="B267" s="274">
        <v>6</v>
      </c>
      <c r="C267" s="274">
        <v>2</v>
      </c>
      <c r="D267" s="45" t="s">
        <v>830</v>
      </c>
      <c r="E267" s="276">
        <v>2520</v>
      </c>
    </row>
    <row r="268" spans="1:5" ht="12.75">
      <c r="A268" s="275"/>
      <c r="B268" s="275"/>
      <c r="C268" s="275"/>
      <c r="D268" s="45" t="s">
        <v>835</v>
      </c>
      <c r="E268" s="277"/>
    </row>
    <row r="269" spans="1:5" ht="12.75">
      <c r="A269" s="275"/>
      <c r="B269" s="275"/>
      <c r="C269" s="275"/>
      <c r="D269" s="45" t="s">
        <v>832</v>
      </c>
      <c r="E269" s="277"/>
    </row>
    <row r="270" spans="1:5" ht="12.75">
      <c r="A270" s="275"/>
      <c r="B270" s="275"/>
      <c r="C270" s="275"/>
      <c r="D270" s="45" t="s">
        <v>833</v>
      </c>
      <c r="E270" s="277"/>
    </row>
    <row r="271" spans="1:5" ht="13.5" thickBot="1">
      <c r="A271" s="271"/>
      <c r="B271" s="271"/>
      <c r="C271" s="271"/>
      <c r="D271" s="47" t="s">
        <v>836</v>
      </c>
      <c r="E271" s="273"/>
    </row>
    <row r="272" spans="1:5" ht="12.75">
      <c r="A272" s="274">
        <v>2</v>
      </c>
      <c r="B272" s="274">
        <v>6</v>
      </c>
      <c r="C272" s="274">
        <v>3</v>
      </c>
      <c r="D272" s="45" t="s">
        <v>830</v>
      </c>
      <c r="E272" s="276">
        <v>2880</v>
      </c>
    </row>
    <row r="273" spans="1:5" ht="12.75">
      <c r="A273" s="275"/>
      <c r="B273" s="275"/>
      <c r="C273" s="275"/>
      <c r="D273" s="45" t="s">
        <v>835</v>
      </c>
      <c r="E273" s="277"/>
    </row>
    <row r="274" spans="1:5" ht="12.75">
      <c r="A274" s="275"/>
      <c r="B274" s="275"/>
      <c r="C274" s="275"/>
      <c r="D274" s="45" t="s">
        <v>832</v>
      </c>
      <c r="E274" s="277"/>
    </row>
    <row r="275" spans="1:5" ht="12.75">
      <c r="A275" s="275"/>
      <c r="B275" s="275"/>
      <c r="C275" s="275"/>
      <c r="D275" s="45" t="s">
        <v>837</v>
      </c>
      <c r="E275" s="277"/>
    </row>
    <row r="276" spans="1:5" ht="13.5" thickBot="1">
      <c r="A276" s="271"/>
      <c r="B276" s="271"/>
      <c r="C276" s="271"/>
      <c r="D276" s="47" t="s">
        <v>838</v>
      </c>
      <c r="E276" s="273"/>
    </row>
    <row r="277" spans="1:5" ht="12.75">
      <c r="A277" s="274">
        <v>2</v>
      </c>
      <c r="B277" s="274">
        <v>6</v>
      </c>
      <c r="C277" s="274">
        <v>4</v>
      </c>
      <c r="D277" s="45" t="s">
        <v>830</v>
      </c>
      <c r="E277" s="276">
        <v>4500</v>
      </c>
    </row>
    <row r="278" spans="1:5" ht="12.75">
      <c r="A278" s="275"/>
      <c r="B278" s="275"/>
      <c r="C278" s="275"/>
      <c r="D278" s="45" t="s">
        <v>839</v>
      </c>
      <c r="E278" s="277"/>
    </row>
    <row r="279" spans="1:5" ht="12.75">
      <c r="A279" s="275"/>
      <c r="B279" s="275"/>
      <c r="C279" s="275"/>
      <c r="D279" s="45" t="s">
        <v>840</v>
      </c>
      <c r="E279" s="277"/>
    </row>
    <row r="280" spans="1:5" ht="12.75">
      <c r="A280" s="275"/>
      <c r="B280" s="275"/>
      <c r="C280" s="275"/>
      <c r="D280" s="45" t="s">
        <v>841</v>
      </c>
      <c r="E280" s="277"/>
    </row>
    <row r="281" spans="1:5" ht="12.75">
      <c r="A281" s="275"/>
      <c r="B281" s="275"/>
      <c r="C281" s="275"/>
      <c r="D281" s="45" t="s">
        <v>842</v>
      </c>
      <c r="E281" s="277"/>
    </row>
    <row r="282" spans="1:5" ht="13.5" thickBot="1">
      <c r="A282" s="271"/>
      <c r="B282" s="271"/>
      <c r="C282" s="271"/>
      <c r="D282" s="47" t="s">
        <v>843</v>
      </c>
      <c r="E282" s="273"/>
    </row>
    <row r="283" spans="1:5" ht="12.75">
      <c r="A283" s="274">
        <v>2</v>
      </c>
      <c r="B283" s="274">
        <v>6</v>
      </c>
      <c r="C283" s="274">
        <v>5</v>
      </c>
      <c r="D283" s="45" t="s">
        <v>830</v>
      </c>
      <c r="E283" s="276">
        <v>4860</v>
      </c>
    </row>
    <row r="284" spans="1:5" ht="12.75">
      <c r="A284" s="275"/>
      <c r="B284" s="275"/>
      <c r="C284" s="275"/>
      <c r="D284" s="45" t="s">
        <v>844</v>
      </c>
      <c r="E284" s="277"/>
    </row>
    <row r="285" spans="1:5" ht="12.75">
      <c r="A285" s="275"/>
      <c r="B285" s="275"/>
      <c r="C285" s="275"/>
      <c r="D285" s="45" t="s">
        <v>845</v>
      </c>
      <c r="E285" s="277"/>
    </row>
    <row r="286" spans="1:5" ht="12.75">
      <c r="A286" s="275"/>
      <c r="B286" s="275"/>
      <c r="C286" s="275"/>
      <c r="D286" s="45" t="s">
        <v>846</v>
      </c>
      <c r="E286" s="277"/>
    </row>
    <row r="287" spans="1:5" ht="12.75">
      <c r="A287" s="275"/>
      <c r="B287" s="275"/>
      <c r="C287" s="275"/>
      <c r="D287" s="45" t="s">
        <v>847</v>
      </c>
      <c r="E287" s="277"/>
    </row>
    <row r="288" spans="1:5" ht="13.5" thickBot="1">
      <c r="A288" s="271"/>
      <c r="B288" s="271"/>
      <c r="C288" s="271"/>
      <c r="D288" s="47" t="s">
        <v>848</v>
      </c>
      <c r="E288" s="273"/>
    </row>
    <row r="289" spans="1:5" ht="12.75">
      <c r="A289" s="274">
        <v>2</v>
      </c>
      <c r="B289" s="274">
        <v>6</v>
      </c>
      <c r="C289" s="274">
        <v>6</v>
      </c>
      <c r="D289" s="45" t="s">
        <v>830</v>
      </c>
      <c r="E289" s="276">
        <v>5220</v>
      </c>
    </row>
    <row r="290" spans="1:5" ht="12.75">
      <c r="A290" s="275"/>
      <c r="B290" s="275"/>
      <c r="C290" s="275"/>
      <c r="D290" s="45" t="s">
        <v>839</v>
      </c>
      <c r="E290" s="277"/>
    </row>
    <row r="291" spans="1:5" ht="12.75">
      <c r="A291" s="275"/>
      <c r="B291" s="275"/>
      <c r="C291" s="275"/>
      <c r="D291" s="45" t="s">
        <v>840</v>
      </c>
      <c r="E291" s="277"/>
    </row>
    <row r="292" spans="1:5" ht="12.75">
      <c r="A292" s="275"/>
      <c r="B292" s="275"/>
      <c r="C292" s="275"/>
      <c r="D292" s="45" t="s">
        <v>841</v>
      </c>
      <c r="E292" s="277"/>
    </row>
    <row r="293" spans="1:5" ht="12.75">
      <c r="A293" s="275"/>
      <c r="B293" s="275"/>
      <c r="C293" s="275"/>
      <c r="D293" s="45" t="s">
        <v>842</v>
      </c>
      <c r="E293" s="277"/>
    </row>
    <row r="294" spans="1:5" ht="13.5" thickBot="1">
      <c r="A294" s="271"/>
      <c r="B294" s="271"/>
      <c r="C294" s="271"/>
      <c r="D294" s="47" t="s">
        <v>849</v>
      </c>
      <c r="E294" s="273"/>
    </row>
    <row r="295" spans="1:5" ht="12.75">
      <c r="A295" s="274">
        <v>2</v>
      </c>
      <c r="B295" s="274">
        <v>6</v>
      </c>
      <c r="C295" s="274">
        <v>7</v>
      </c>
      <c r="D295" s="45" t="s">
        <v>850</v>
      </c>
      <c r="E295" s="276">
        <v>630</v>
      </c>
    </row>
    <row r="296" spans="1:5" ht="12.75">
      <c r="A296" s="275"/>
      <c r="B296" s="275"/>
      <c r="C296" s="275"/>
      <c r="D296" s="45" t="s">
        <v>851</v>
      </c>
      <c r="E296" s="277"/>
    </row>
    <row r="297" spans="1:5" ht="13.5" thickBot="1">
      <c r="A297" s="271"/>
      <c r="B297" s="271"/>
      <c r="C297" s="271"/>
      <c r="D297" s="47" t="s">
        <v>852</v>
      </c>
      <c r="E297" s="273"/>
    </row>
    <row r="298" spans="1:5" ht="12.75">
      <c r="A298" s="274"/>
      <c r="B298" s="274"/>
      <c r="C298" s="274"/>
      <c r="D298" s="45" t="s">
        <v>853</v>
      </c>
      <c r="E298" s="276">
        <v>540</v>
      </c>
    </row>
    <row r="299" spans="1:5" ht="13.5" thickBot="1">
      <c r="A299" s="271"/>
      <c r="B299" s="271"/>
      <c r="C299" s="271"/>
      <c r="D299" s="47" t="s">
        <v>854</v>
      </c>
      <c r="E299" s="273"/>
    </row>
    <row r="300" spans="1:5" ht="12.75">
      <c r="A300" s="274"/>
      <c r="B300" s="274"/>
      <c r="C300" s="274"/>
      <c r="D300" s="45" t="s">
        <v>855</v>
      </c>
      <c r="E300" s="276">
        <v>900</v>
      </c>
    </row>
    <row r="301" spans="1:5" ht="12.75">
      <c r="A301" s="275"/>
      <c r="B301" s="275"/>
      <c r="C301" s="275"/>
      <c r="D301" s="45" t="s">
        <v>856</v>
      </c>
      <c r="E301" s="277"/>
    </row>
    <row r="302" spans="1:5" ht="13.5" thickBot="1">
      <c r="A302" s="271"/>
      <c r="B302" s="271"/>
      <c r="C302" s="271"/>
      <c r="D302" s="47" t="s">
        <v>857</v>
      </c>
      <c r="E302" s="273"/>
    </row>
    <row r="303" spans="1:5" ht="12.75">
      <c r="A303" s="274">
        <v>2</v>
      </c>
      <c r="B303" s="274">
        <v>7</v>
      </c>
      <c r="C303" s="274"/>
      <c r="D303" s="45" t="s">
        <v>858</v>
      </c>
      <c r="E303" s="276"/>
    </row>
    <row r="304" spans="1:5" ht="13.5" thickBot="1">
      <c r="A304" s="271"/>
      <c r="B304" s="271"/>
      <c r="C304" s="271"/>
      <c r="D304" s="47" t="s">
        <v>859</v>
      </c>
      <c r="E304" s="273"/>
    </row>
    <row r="305" spans="1:5" ht="13.5" thickBot="1">
      <c r="A305" s="48">
        <v>2</v>
      </c>
      <c r="B305" s="47">
        <v>7</v>
      </c>
      <c r="C305" s="47">
        <v>1</v>
      </c>
      <c r="D305" s="47" t="s">
        <v>860</v>
      </c>
      <c r="E305" s="49">
        <v>270</v>
      </c>
    </row>
    <row r="306" spans="1:5" ht="13.5" thickBot="1">
      <c r="A306" s="48">
        <v>2</v>
      </c>
      <c r="B306" s="47">
        <v>7</v>
      </c>
      <c r="C306" s="47">
        <v>2</v>
      </c>
      <c r="D306" s="45" t="s">
        <v>861</v>
      </c>
      <c r="E306" s="46">
        <v>180</v>
      </c>
    </row>
    <row r="307" spans="1:5" ht="12.75">
      <c r="A307" s="278">
        <v>3</v>
      </c>
      <c r="B307" s="278"/>
      <c r="C307" s="278"/>
      <c r="D307" s="288" t="s">
        <v>862</v>
      </c>
      <c r="E307" s="289"/>
    </row>
    <row r="308" spans="1:5" ht="13.5" thickBot="1">
      <c r="A308" s="279"/>
      <c r="B308" s="279"/>
      <c r="C308" s="279"/>
      <c r="D308" s="73" t="s">
        <v>863</v>
      </c>
      <c r="E308" s="54"/>
    </row>
    <row r="309" spans="1:5" ht="13.5" thickBot="1">
      <c r="A309" s="48">
        <v>3</v>
      </c>
      <c r="B309" s="47">
        <v>1</v>
      </c>
      <c r="C309" s="47"/>
      <c r="D309" s="47" t="s">
        <v>864</v>
      </c>
      <c r="E309" s="49">
        <v>200</v>
      </c>
    </row>
    <row r="310" spans="1:5" ht="13.5" thickBot="1">
      <c r="A310" s="48">
        <v>3</v>
      </c>
      <c r="B310" s="47">
        <v>2</v>
      </c>
      <c r="C310" s="47"/>
      <c r="D310" s="47" t="s">
        <v>865</v>
      </c>
      <c r="E310" s="49">
        <v>400</v>
      </c>
    </row>
    <row r="311" spans="1:5" ht="12.75">
      <c r="A311" s="270">
        <v>3</v>
      </c>
      <c r="B311" s="270">
        <v>3</v>
      </c>
      <c r="C311" s="270"/>
      <c r="D311" s="45" t="s">
        <v>866</v>
      </c>
      <c r="E311" s="272">
        <v>600</v>
      </c>
    </row>
    <row r="312" spans="1:5" ht="13.5" thickBot="1">
      <c r="A312" s="271"/>
      <c r="B312" s="271"/>
      <c r="C312" s="271"/>
      <c r="D312" s="47" t="s">
        <v>867</v>
      </c>
      <c r="E312" s="273"/>
    </row>
    <row r="313" spans="1:5" ht="12.75">
      <c r="A313" s="274">
        <v>3</v>
      </c>
      <c r="B313" s="274">
        <v>4</v>
      </c>
      <c r="C313" s="274"/>
      <c r="D313" s="45" t="s">
        <v>866</v>
      </c>
      <c r="E313" s="276">
        <v>1260</v>
      </c>
    </row>
    <row r="314" spans="1:5" ht="12.75">
      <c r="A314" s="275"/>
      <c r="B314" s="275"/>
      <c r="C314" s="275"/>
      <c r="D314" s="45" t="s">
        <v>868</v>
      </c>
      <c r="E314" s="277"/>
    </row>
    <row r="315" spans="1:5" ht="12.75">
      <c r="A315" s="275"/>
      <c r="B315" s="275"/>
      <c r="C315" s="275"/>
      <c r="D315" s="45" t="s">
        <v>869</v>
      </c>
      <c r="E315" s="277"/>
    </row>
    <row r="316" spans="1:5" ht="13.5" thickBot="1">
      <c r="A316" s="271"/>
      <c r="B316" s="271"/>
      <c r="C316" s="271"/>
      <c r="D316" s="47" t="s">
        <v>870</v>
      </c>
      <c r="E316" s="273"/>
    </row>
    <row r="317" spans="1:5" ht="12.75">
      <c r="A317" s="274">
        <v>3</v>
      </c>
      <c r="B317" s="274">
        <v>5</v>
      </c>
      <c r="C317" s="274"/>
      <c r="D317" s="45" t="s">
        <v>871</v>
      </c>
      <c r="E317" s="276">
        <v>1620</v>
      </c>
    </row>
    <row r="318" spans="1:5" ht="13.5" thickBot="1">
      <c r="A318" s="271"/>
      <c r="B318" s="271"/>
      <c r="C318" s="271"/>
      <c r="D318" s="47" t="s">
        <v>872</v>
      </c>
      <c r="E318" s="273"/>
    </row>
    <row r="319" spans="1:5" ht="12.75">
      <c r="A319" s="274">
        <v>3</v>
      </c>
      <c r="B319" s="274">
        <v>6</v>
      </c>
      <c r="C319" s="274"/>
      <c r="D319" s="45" t="s">
        <v>873</v>
      </c>
      <c r="E319" s="276">
        <v>630</v>
      </c>
    </row>
    <row r="320" spans="1:5" ht="13.5" thickBot="1">
      <c r="A320" s="271"/>
      <c r="B320" s="271"/>
      <c r="C320" s="271"/>
      <c r="D320" s="47" t="s">
        <v>874</v>
      </c>
      <c r="E320" s="273"/>
    </row>
    <row r="321" spans="1:5" ht="13.5" thickBot="1">
      <c r="A321" s="48">
        <v>3</v>
      </c>
      <c r="B321" s="47">
        <v>8</v>
      </c>
      <c r="C321" s="47"/>
      <c r="D321" s="47" t="s">
        <v>875</v>
      </c>
      <c r="E321" s="49">
        <v>180</v>
      </c>
    </row>
    <row r="322" spans="1:5" ht="12.75">
      <c r="A322" s="270">
        <v>3</v>
      </c>
      <c r="B322" s="270">
        <v>9</v>
      </c>
      <c r="C322" s="270"/>
      <c r="D322" s="45" t="s">
        <v>876</v>
      </c>
      <c r="E322" s="272">
        <v>225</v>
      </c>
    </row>
    <row r="323" spans="1:5" ht="13.5" thickBot="1">
      <c r="A323" s="271"/>
      <c r="B323" s="271"/>
      <c r="C323" s="271"/>
      <c r="D323" s="47" t="s">
        <v>877</v>
      </c>
      <c r="E323" s="273"/>
    </row>
    <row r="324" spans="1:5" ht="13.5" thickBot="1">
      <c r="A324" s="48">
        <v>3</v>
      </c>
      <c r="B324" s="47">
        <v>10</v>
      </c>
      <c r="C324" s="47"/>
      <c r="D324" s="47" t="s">
        <v>878</v>
      </c>
      <c r="E324" s="49">
        <v>180</v>
      </c>
    </row>
    <row r="325" spans="1:5" ht="12.75">
      <c r="A325" s="270">
        <v>3</v>
      </c>
      <c r="B325" s="270">
        <v>11</v>
      </c>
      <c r="C325" s="270"/>
      <c r="D325" s="45" t="s">
        <v>879</v>
      </c>
      <c r="E325" s="272">
        <v>360</v>
      </c>
    </row>
    <row r="326" spans="1:5" ht="13.5" thickBot="1">
      <c r="A326" s="271"/>
      <c r="B326" s="271"/>
      <c r="C326" s="271"/>
      <c r="D326" s="47" t="s">
        <v>880</v>
      </c>
      <c r="E326" s="273"/>
    </row>
    <row r="327" spans="1:5" ht="13.5" thickBot="1">
      <c r="A327" s="48">
        <v>3</v>
      </c>
      <c r="B327" s="47">
        <v>12</v>
      </c>
      <c r="C327" s="47"/>
      <c r="D327" s="47" t="s">
        <v>881</v>
      </c>
      <c r="E327" s="49">
        <v>540</v>
      </c>
    </row>
    <row r="328" spans="1:5" ht="12.75">
      <c r="A328" s="270">
        <v>3</v>
      </c>
      <c r="B328" s="270">
        <v>13</v>
      </c>
      <c r="C328" s="270"/>
      <c r="D328" s="45" t="s">
        <v>882</v>
      </c>
      <c r="E328" s="272">
        <v>180</v>
      </c>
    </row>
    <row r="329" spans="1:5" ht="13.5" thickBot="1">
      <c r="A329" s="271"/>
      <c r="B329" s="271"/>
      <c r="C329" s="271"/>
      <c r="D329" s="47" t="s">
        <v>883</v>
      </c>
      <c r="E329" s="273"/>
    </row>
    <row r="330" spans="1:5" ht="13.5" thickBot="1">
      <c r="A330" s="48">
        <v>3</v>
      </c>
      <c r="B330" s="47">
        <v>14</v>
      </c>
      <c r="C330" s="47"/>
      <c r="D330" s="47" t="s">
        <v>884</v>
      </c>
      <c r="E330" s="49">
        <v>540</v>
      </c>
    </row>
    <row r="331" spans="1:5" ht="12.75">
      <c r="A331" s="270">
        <v>3</v>
      </c>
      <c r="B331" s="270">
        <v>15</v>
      </c>
      <c r="C331" s="270"/>
      <c r="D331" s="45" t="s">
        <v>885</v>
      </c>
      <c r="E331" s="272">
        <v>540</v>
      </c>
    </row>
    <row r="332" spans="1:5" ht="13.5" thickBot="1">
      <c r="A332" s="271"/>
      <c r="B332" s="271"/>
      <c r="C332" s="271"/>
      <c r="D332" s="47" t="s">
        <v>689</v>
      </c>
      <c r="E332" s="273"/>
    </row>
    <row r="333" spans="1:5" ht="12.75">
      <c r="A333" s="274">
        <v>3</v>
      </c>
      <c r="B333" s="274">
        <v>16</v>
      </c>
      <c r="C333" s="274"/>
      <c r="D333" s="45" t="s">
        <v>886</v>
      </c>
      <c r="E333" s="276">
        <v>720</v>
      </c>
    </row>
    <row r="334" spans="1:5" ht="13.5" thickBot="1">
      <c r="A334" s="271"/>
      <c r="B334" s="271"/>
      <c r="C334" s="271"/>
      <c r="D334" s="47" t="s">
        <v>887</v>
      </c>
      <c r="E334" s="273"/>
    </row>
    <row r="335" spans="1:5" ht="13.5" thickBot="1">
      <c r="A335" s="48">
        <v>3</v>
      </c>
      <c r="B335" s="47">
        <v>17</v>
      </c>
      <c r="C335" s="47"/>
      <c r="D335" s="47" t="s">
        <v>888</v>
      </c>
      <c r="E335" s="49">
        <v>720</v>
      </c>
    </row>
    <row r="336" spans="1:5" ht="12.75">
      <c r="A336" s="270">
        <v>3</v>
      </c>
      <c r="B336" s="270">
        <v>18</v>
      </c>
      <c r="C336" s="270"/>
      <c r="D336" s="45" t="s">
        <v>889</v>
      </c>
      <c r="E336" s="272">
        <v>540</v>
      </c>
    </row>
    <row r="337" spans="1:5" ht="12.75">
      <c r="A337" s="275"/>
      <c r="B337" s="275"/>
      <c r="C337" s="275"/>
      <c r="D337" s="45" t="s">
        <v>890</v>
      </c>
      <c r="E337" s="277"/>
    </row>
    <row r="338" spans="1:5" ht="12.75">
      <c r="A338" s="275"/>
      <c r="B338" s="275"/>
      <c r="C338" s="275"/>
      <c r="D338" s="45" t="s">
        <v>891</v>
      </c>
      <c r="E338" s="277"/>
    </row>
    <row r="339" spans="1:5" ht="12.75">
      <c r="A339" s="275"/>
      <c r="B339" s="275"/>
      <c r="C339" s="275"/>
      <c r="D339" s="45" t="s">
        <v>892</v>
      </c>
      <c r="E339" s="277"/>
    </row>
    <row r="340" spans="1:5" ht="13.5" thickBot="1">
      <c r="A340" s="271"/>
      <c r="B340" s="271"/>
      <c r="C340" s="271"/>
      <c r="D340" s="47" t="s">
        <v>893</v>
      </c>
      <c r="E340" s="273"/>
    </row>
    <row r="341" spans="1:5" ht="12.75">
      <c r="A341" s="274">
        <v>3</v>
      </c>
      <c r="B341" s="274">
        <v>19</v>
      </c>
      <c r="C341" s="274"/>
      <c r="D341" s="45" t="s">
        <v>894</v>
      </c>
      <c r="E341" s="276">
        <v>540</v>
      </c>
    </row>
    <row r="342" spans="1:5" ht="13.5" thickBot="1">
      <c r="A342" s="271"/>
      <c r="B342" s="271"/>
      <c r="C342" s="271"/>
      <c r="D342" s="47" t="s">
        <v>895</v>
      </c>
      <c r="E342" s="273"/>
    </row>
    <row r="343" spans="1:5" ht="12.75">
      <c r="A343" s="274">
        <v>3</v>
      </c>
      <c r="B343" s="274">
        <v>20</v>
      </c>
      <c r="C343" s="274"/>
      <c r="D343" s="45" t="s">
        <v>894</v>
      </c>
      <c r="E343" s="276">
        <v>360</v>
      </c>
    </row>
    <row r="344" spans="1:5" ht="13.5" thickBot="1">
      <c r="A344" s="271"/>
      <c r="B344" s="271"/>
      <c r="C344" s="271"/>
      <c r="D344" s="47" t="s">
        <v>896</v>
      </c>
      <c r="E344" s="273"/>
    </row>
    <row r="345" spans="1:5" ht="13.5" thickBot="1">
      <c r="A345" s="48">
        <v>3</v>
      </c>
      <c r="B345" s="47">
        <v>22</v>
      </c>
      <c r="C345" s="47"/>
      <c r="D345" s="47" t="s">
        <v>897</v>
      </c>
      <c r="E345" s="49">
        <v>225</v>
      </c>
    </row>
    <row r="346" spans="1:5" ht="13.5" thickBot="1">
      <c r="A346" s="48">
        <v>3</v>
      </c>
      <c r="B346" s="47">
        <v>23</v>
      </c>
      <c r="C346" s="47"/>
      <c r="D346" s="47" t="s">
        <v>898</v>
      </c>
      <c r="E346" s="49">
        <v>450</v>
      </c>
    </row>
    <row r="347" spans="1:5" ht="13.5" thickBot="1">
      <c r="A347" s="48">
        <v>3</v>
      </c>
      <c r="B347" s="47">
        <v>24</v>
      </c>
      <c r="C347" s="47"/>
      <c r="D347" s="47" t="s">
        <v>899</v>
      </c>
      <c r="E347" s="49">
        <v>90</v>
      </c>
    </row>
    <row r="348" spans="1:5" ht="12.75">
      <c r="A348" s="270">
        <v>3</v>
      </c>
      <c r="B348" s="270">
        <v>25</v>
      </c>
      <c r="C348" s="270"/>
      <c r="D348" s="45" t="s">
        <v>889</v>
      </c>
      <c r="E348" s="272">
        <v>360</v>
      </c>
    </row>
    <row r="349" spans="1:5" ht="13.5" thickBot="1">
      <c r="A349" s="271"/>
      <c r="B349" s="271"/>
      <c r="C349" s="271"/>
      <c r="D349" s="47" t="s">
        <v>900</v>
      </c>
      <c r="E349" s="273"/>
    </row>
    <row r="350" spans="1:5" ht="12.75">
      <c r="A350" s="274">
        <v>3</v>
      </c>
      <c r="B350" s="274">
        <v>26</v>
      </c>
      <c r="C350" s="274"/>
      <c r="D350" s="45" t="s">
        <v>901</v>
      </c>
      <c r="E350" s="276">
        <v>1440</v>
      </c>
    </row>
    <row r="351" spans="1:5" ht="13.5" thickBot="1">
      <c r="A351" s="271"/>
      <c r="B351" s="271"/>
      <c r="C351" s="271"/>
      <c r="D351" s="47" t="s">
        <v>902</v>
      </c>
      <c r="E351" s="273"/>
    </row>
    <row r="352" spans="1:5" ht="12.75">
      <c r="A352" s="274">
        <v>3</v>
      </c>
      <c r="B352" s="274">
        <v>27</v>
      </c>
      <c r="C352" s="274"/>
      <c r="D352" s="45" t="s">
        <v>901</v>
      </c>
      <c r="E352" s="276">
        <v>1620</v>
      </c>
    </row>
    <row r="353" spans="1:5" ht="13.5" thickBot="1">
      <c r="A353" s="271"/>
      <c r="B353" s="271"/>
      <c r="C353" s="271"/>
      <c r="D353" s="47" t="s">
        <v>903</v>
      </c>
      <c r="E353" s="273"/>
    </row>
    <row r="354" spans="1:5" ht="12.75">
      <c r="A354" s="274">
        <v>3</v>
      </c>
      <c r="B354" s="274">
        <v>28</v>
      </c>
      <c r="C354" s="274"/>
      <c r="D354" s="45" t="s">
        <v>904</v>
      </c>
      <c r="E354" s="276">
        <v>540</v>
      </c>
    </row>
    <row r="355" spans="1:5" ht="13.5" thickBot="1">
      <c r="A355" s="271"/>
      <c r="B355" s="271"/>
      <c r="C355" s="271"/>
      <c r="D355" s="47" t="s">
        <v>905</v>
      </c>
      <c r="E355" s="273"/>
    </row>
    <row r="356" spans="1:5" ht="13.5" thickBot="1">
      <c r="A356" s="48">
        <v>3</v>
      </c>
      <c r="B356" s="47">
        <v>29</v>
      </c>
      <c r="C356" s="47"/>
      <c r="D356" s="47" t="s">
        <v>906</v>
      </c>
      <c r="E356" s="49">
        <v>180</v>
      </c>
    </row>
    <row r="357" spans="1:5" ht="13.5" thickBot="1">
      <c r="A357" s="48">
        <v>3</v>
      </c>
      <c r="B357" s="47">
        <v>30</v>
      </c>
      <c r="C357" s="47"/>
      <c r="D357" s="47" t="s">
        <v>907</v>
      </c>
      <c r="E357" s="49">
        <v>360</v>
      </c>
    </row>
    <row r="358" spans="1:5" ht="13.5" thickBot="1">
      <c r="A358" s="48">
        <v>3</v>
      </c>
      <c r="B358" s="47">
        <v>31</v>
      </c>
      <c r="C358" s="47"/>
      <c r="D358" s="47" t="s">
        <v>908</v>
      </c>
      <c r="E358" s="49">
        <v>45</v>
      </c>
    </row>
    <row r="359" spans="1:5" ht="12.75">
      <c r="A359" s="270">
        <v>3</v>
      </c>
      <c r="B359" s="270">
        <v>32</v>
      </c>
      <c r="C359" s="270"/>
      <c r="D359" s="45" t="s">
        <v>909</v>
      </c>
      <c r="E359" s="272">
        <v>720</v>
      </c>
    </row>
    <row r="360" spans="1:5" ht="13.5" thickBot="1">
      <c r="A360" s="271"/>
      <c r="B360" s="271"/>
      <c r="C360" s="271"/>
      <c r="D360" s="47" t="s">
        <v>910</v>
      </c>
      <c r="E360" s="273"/>
    </row>
    <row r="361" spans="1:5" ht="12.75">
      <c r="A361" s="274">
        <v>3</v>
      </c>
      <c r="B361" s="274">
        <v>33</v>
      </c>
      <c r="C361" s="274"/>
      <c r="D361" s="45" t="s">
        <v>911</v>
      </c>
      <c r="E361" s="276">
        <v>270</v>
      </c>
    </row>
    <row r="362" spans="1:5" ht="13.5" thickBot="1">
      <c r="A362" s="271"/>
      <c r="B362" s="271"/>
      <c r="C362" s="271"/>
      <c r="D362" s="47" t="s">
        <v>859</v>
      </c>
      <c r="E362" s="273"/>
    </row>
    <row r="363" spans="1:5" ht="13.5" thickBot="1">
      <c r="A363" s="48">
        <v>3</v>
      </c>
      <c r="B363" s="47">
        <v>34</v>
      </c>
      <c r="C363" s="47"/>
      <c r="D363" s="47" t="s">
        <v>912</v>
      </c>
      <c r="E363" s="49">
        <v>180</v>
      </c>
    </row>
    <row r="364" spans="1:5" ht="13.5" thickBot="1">
      <c r="A364" s="48">
        <v>3</v>
      </c>
      <c r="B364" s="47">
        <v>35</v>
      </c>
      <c r="C364" s="47"/>
      <c r="D364" s="47" t="s">
        <v>913</v>
      </c>
      <c r="E364" s="49">
        <v>360</v>
      </c>
    </row>
    <row r="365" spans="1:5" ht="13.5" thickBot="1">
      <c r="A365" s="48">
        <v>3</v>
      </c>
      <c r="B365" s="47">
        <v>36</v>
      </c>
      <c r="C365" s="47"/>
      <c r="D365" s="47" t="s">
        <v>914</v>
      </c>
      <c r="E365" s="49">
        <v>90</v>
      </c>
    </row>
    <row r="366" spans="1:5" ht="12.75">
      <c r="A366" s="270">
        <v>3</v>
      </c>
      <c r="B366" s="270">
        <v>37</v>
      </c>
      <c r="C366" s="270"/>
      <c r="D366" s="45" t="s">
        <v>915</v>
      </c>
      <c r="E366" s="272">
        <v>135</v>
      </c>
    </row>
    <row r="367" spans="1:5" ht="13.5" thickBot="1">
      <c r="A367" s="271"/>
      <c r="B367" s="271"/>
      <c r="C367" s="271"/>
      <c r="D367" s="47" t="s">
        <v>916</v>
      </c>
      <c r="E367" s="273"/>
    </row>
    <row r="368" spans="1:5" ht="12.75">
      <c r="A368" s="274">
        <v>3</v>
      </c>
      <c r="B368" s="274">
        <v>38</v>
      </c>
      <c r="C368" s="274"/>
      <c r="D368" s="45" t="s">
        <v>917</v>
      </c>
      <c r="E368" s="276">
        <v>810</v>
      </c>
    </row>
    <row r="369" spans="1:5" ht="13.5" thickBot="1">
      <c r="A369" s="271"/>
      <c r="B369" s="271"/>
      <c r="C369" s="271"/>
      <c r="D369" s="47" t="s">
        <v>916</v>
      </c>
      <c r="E369" s="273"/>
    </row>
    <row r="370" spans="1:5" ht="13.5" thickBot="1">
      <c r="A370" s="48">
        <v>3</v>
      </c>
      <c r="B370" s="47">
        <v>39</v>
      </c>
      <c r="C370" s="47"/>
      <c r="D370" s="47" t="s">
        <v>918</v>
      </c>
      <c r="E370" s="49">
        <v>270</v>
      </c>
    </row>
    <row r="371" spans="1:5" ht="13.5" thickBot="1">
      <c r="A371" s="48">
        <v>3</v>
      </c>
      <c r="B371" s="47">
        <v>40</v>
      </c>
      <c r="C371" s="47"/>
      <c r="D371" s="47" t="s">
        <v>919</v>
      </c>
      <c r="E371" s="49">
        <v>270</v>
      </c>
    </row>
    <row r="372" spans="1:5" ht="12.75">
      <c r="A372" s="270">
        <v>3</v>
      </c>
      <c r="B372" s="270">
        <v>41</v>
      </c>
      <c r="C372" s="270"/>
      <c r="D372" s="45" t="s">
        <v>920</v>
      </c>
      <c r="E372" s="272">
        <v>90</v>
      </c>
    </row>
    <row r="373" spans="1:5" ht="13.5" thickBot="1">
      <c r="A373" s="271"/>
      <c r="B373" s="271"/>
      <c r="C373" s="271"/>
      <c r="D373" s="47" t="s">
        <v>921</v>
      </c>
      <c r="E373" s="273"/>
    </row>
    <row r="374" spans="1:5" ht="13.5" thickBot="1">
      <c r="A374" s="48">
        <v>3</v>
      </c>
      <c r="B374" s="47">
        <v>42</v>
      </c>
      <c r="C374" s="47"/>
      <c r="D374" s="47" t="s">
        <v>922</v>
      </c>
      <c r="E374" s="49">
        <v>360</v>
      </c>
    </row>
    <row r="375" spans="1:5" ht="12.75">
      <c r="A375" s="270">
        <v>3</v>
      </c>
      <c r="B375" s="270">
        <v>43</v>
      </c>
      <c r="C375" s="270"/>
      <c r="D375" s="45" t="s">
        <v>923</v>
      </c>
      <c r="E375" s="272">
        <v>360</v>
      </c>
    </row>
    <row r="376" spans="1:5" ht="13.5" thickBot="1">
      <c r="A376" s="271"/>
      <c r="B376" s="271"/>
      <c r="C376" s="271"/>
      <c r="D376" s="47" t="s">
        <v>820</v>
      </c>
      <c r="E376" s="273"/>
    </row>
    <row r="377" spans="1:5" ht="12.75">
      <c r="A377" s="274">
        <v>3</v>
      </c>
      <c r="B377" s="274">
        <v>44</v>
      </c>
      <c r="C377" s="274"/>
      <c r="D377" s="45" t="s">
        <v>924</v>
      </c>
      <c r="E377" s="276">
        <v>540</v>
      </c>
    </row>
    <row r="378" spans="1:5" ht="12.75">
      <c r="A378" s="275"/>
      <c r="B378" s="275"/>
      <c r="C378" s="275"/>
      <c r="D378" s="45" t="s">
        <v>925</v>
      </c>
      <c r="E378" s="277"/>
    </row>
    <row r="379" spans="1:5" ht="13.5" thickBot="1">
      <c r="A379" s="271"/>
      <c r="B379" s="271"/>
      <c r="C379" s="271"/>
      <c r="D379" s="47" t="s">
        <v>926</v>
      </c>
      <c r="E379" s="273"/>
    </row>
    <row r="380" spans="1:5" ht="12.75">
      <c r="A380" s="274">
        <v>3</v>
      </c>
      <c r="B380" s="274">
        <v>45</v>
      </c>
      <c r="C380" s="274"/>
      <c r="D380" s="45" t="s">
        <v>924</v>
      </c>
      <c r="E380" s="276">
        <v>630</v>
      </c>
    </row>
    <row r="381" spans="1:5" ht="12.75">
      <c r="A381" s="275"/>
      <c r="B381" s="275"/>
      <c r="C381" s="275"/>
      <c r="D381" s="45" t="s">
        <v>927</v>
      </c>
      <c r="E381" s="277"/>
    </row>
    <row r="382" spans="1:5" ht="13.5" thickBot="1">
      <c r="A382" s="271"/>
      <c r="B382" s="271"/>
      <c r="C382" s="271"/>
      <c r="D382" s="47" t="s">
        <v>926</v>
      </c>
      <c r="E382" s="273"/>
    </row>
    <row r="383" spans="1:5" ht="13.5" thickBot="1">
      <c r="A383" s="48">
        <v>3</v>
      </c>
      <c r="B383" s="47">
        <v>46</v>
      </c>
      <c r="C383" s="47"/>
      <c r="D383" s="47" t="s">
        <v>928</v>
      </c>
      <c r="E383" s="49">
        <v>540</v>
      </c>
    </row>
    <row r="384" spans="1:5" ht="13.5" thickBot="1">
      <c r="A384" s="48">
        <v>3</v>
      </c>
      <c r="B384" s="47">
        <v>47</v>
      </c>
      <c r="C384" s="47"/>
      <c r="D384" s="47" t="s">
        <v>929</v>
      </c>
      <c r="E384" s="49">
        <v>90</v>
      </c>
    </row>
    <row r="385" spans="1:5" ht="13.5" thickBot="1">
      <c r="A385" s="48">
        <v>3</v>
      </c>
      <c r="B385" s="47">
        <v>50</v>
      </c>
      <c r="C385" s="47"/>
      <c r="D385" s="47" t="s">
        <v>930</v>
      </c>
      <c r="E385" s="49">
        <v>630</v>
      </c>
    </row>
    <row r="386" spans="1:5" ht="13.5" thickBot="1">
      <c r="A386" s="48">
        <v>3</v>
      </c>
      <c r="B386" s="47">
        <v>51</v>
      </c>
      <c r="C386" s="47"/>
      <c r="D386" s="47" t="s">
        <v>931</v>
      </c>
      <c r="E386" s="49">
        <v>990</v>
      </c>
    </row>
    <row r="387" spans="1:5" ht="12.75">
      <c r="A387" s="270">
        <v>3</v>
      </c>
      <c r="B387" s="270">
        <v>52</v>
      </c>
      <c r="C387" s="270"/>
      <c r="D387" s="45" t="s">
        <v>932</v>
      </c>
      <c r="E387" s="272">
        <v>450</v>
      </c>
    </row>
    <row r="388" spans="1:5" ht="12.75">
      <c r="A388" s="275"/>
      <c r="B388" s="275"/>
      <c r="C388" s="275"/>
      <c r="D388" s="45" t="s">
        <v>933</v>
      </c>
      <c r="E388" s="277"/>
    </row>
    <row r="389" spans="1:5" ht="13.5" thickBot="1">
      <c r="A389" s="271"/>
      <c r="B389" s="271"/>
      <c r="C389" s="271"/>
      <c r="D389" s="47" t="s">
        <v>934</v>
      </c>
      <c r="E389" s="273"/>
    </row>
    <row r="390" spans="1:5" ht="12.75">
      <c r="A390" s="274">
        <v>3</v>
      </c>
      <c r="B390" s="274">
        <v>53</v>
      </c>
      <c r="C390" s="274"/>
      <c r="D390" s="45" t="s">
        <v>932</v>
      </c>
      <c r="E390" s="276">
        <v>180</v>
      </c>
    </row>
    <row r="391" spans="1:5" ht="12.75">
      <c r="A391" s="275"/>
      <c r="B391" s="275"/>
      <c r="C391" s="275"/>
      <c r="D391" s="45" t="s">
        <v>935</v>
      </c>
      <c r="E391" s="277"/>
    </row>
    <row r="392" spans="1:5" ht="13.5" thickBot="1">
      <c r="A392" s="271"/>
      <c r="B392" s="271"/>
      <c r="C392" s="271"/>
      <c r="D392" s="47" t="s">
        <v>936</v>
      </c>
      <c r="E392" s="273"/>
    </row>
    <row r="393" spans="1:5" ht="12.75">
      <c r="A393" s="274">
        <v>3</v>
      </c>
      <c r="B393" s="274">
        <v>54</v>
      </c>
      <c r="C393" s="274"/>
      <c r="D393" s="45" t="s">
        <v>937</v>
      </c>
      <c r="E393" s="276">
        <v>180</v>
      </c>
    </row>
    <row r="394" spans="1:5" ht="13.5" thickBot="1">
      <c r="A394" s="271"/>
      <c r="B394" s="271"/>
      <c r="C394" s="271"/>
      <c r="D394" s="47" t="s">
        <v>938</v>
      </c>
      <c r="E394" s="273"/>
    </row>
    <row r="395" spans="1:5" ht="12.75">
      <c r="A395" s="274">
        <v>3</v>
      </c>
      <c r="B395" s="274">
        <v>55</v>
      </c>
      <c r="C395" s="274"/>
      <c r="D395" s="45" t="s">
        <v>939</v>
      </c>
      <c r="E395" s="276">
        <v>4500</v>
      </c>
    </row>
    <row r="396" spans="1:5" ht="13.5" thickBot="1">
      <c r="A396" s="271"/>
      <c r="B396" s="271"/>
      <c r="C396" s="271"/>
      <c r="D396" s="47" t="s">
        <v>940</v>
      </c>
      <c r="E396" s="273"/>
    </row>
    <row r="397" spans="1:5" ht="13.5" thickBot="1">
      <c r="A397" s="48">
        <v>3</v>
      </c>
      <c r="B397" s="47">
        <v>56</v>
      </c>
      <c r="C397" s="47"/>
      <c r="D397" s="47" t="s">
        <v>941</v>
      </c>
      <c r="E397" s="49">
        <v>180</v>
      </c>
    </row>
    <row r="398" spans="1:5" ht="13.5" thickBot="1">
      <c r="A398" s="48">
        <v>3</v>
      </c>
      <c r="B398" s="47">
        <v>57</v>
      </c>
      <c r="C398" s="47"/>
      <c r="D398" s="47" t="s">
        <v>942</v>
      </c>
      <c r="E398" s="49">
        <v>630</v>
      </c>
    </row>
    <row r="399" spans="1:5" ht="12.75">
      <c r="A399" s="9"/>
      <c r="B399" s="9"/>
      <c r="C399" s="9"/>
      <c r="D399" s="9"/>
      <c r="E399" s="12"/>
    </row>
    <row r="400" spans="1:5" ht="12.75">
      <c r="A400" s="13"/>
      <c r="B400" s="13"/>
      <c r="C400" s="13"/>
      <c r="D400" s="13"/>
      <c r="E400" s="14"/>
    </row>
    <row r="401" spans="1:5" ht="12.75">
      <c r="A401" s="13"/>
      <c r="B401" s="13"/>
      <c r="C401" s="13"/>
      <c r="D401" s="13"/>
      <c r="E401" s="14"/>
    </row>
    <row r="402" spans="1:5" ht="12.75">
      <c r="A402" s="13"/>
      <c r="B402" s="13"/>
      <c r="C402" s="13"/>
      <c r="D402" s="13"/>
      <c r="E402" s="14"/>
    </row>
    <row r="403" spans="1:5" ht="12.75">
      <c r="A403" s="13"/>
      <c r="B403" s="13"/>
      <c r="C403" s="13"/>
      <c r="D403" s="13"/>
      <c r="E403" s="14"/>
    </row>
    <row r="404" spans="1:5" ht="12.75">
      <c r="A404" s="13"/>
      <c r="B404" s="13"/>
      <c r="C404" s="13"/>
      <c r="D404" s="13"/>
      <c r="E404" s="14"/>
    </row>
    <row r="405" spans="1:5" ht="12.75">
      <c r="A405" s="13"/>
      <c r="B405" s="13"/>
      <c r="C405" s="13"/>
      <c r="D405" s="13"/>
      <c r="E405" s="14"/>
    </row>
    <row r="406" spans="1:5" ht="12.75">
      <c r="A406" s="13"/>
      <c r="B406" s="13"/>
      <c r="C406" s="13"/>
      <c r="D406" s="13"/>
      <c r="E406" s="14"/>
    </row>
    <row r="407" spans="1:5" ht="12.75">
      <c r="A407" s="13"/>
      <c r="B407" s="13"/>
      <c r="C407" s="13"/>
      <c r="D407" s="13"/>
      <c r="E407" s="14"/>
    </row>
    <row r="408" spans="1:5" ht="12.75">
      <c r="A408" s="13"/>
      <c r="B408" s="13"/>
      <c r="C408" s="13"/>
      <c r="D408" s="13"/>
      <c r="E408" s="14"/>
    </row>
    <row r="409" spans="1:5" ht="12.75">
      <c r="A409" s="13"/>
      <c r="B409" s="13"/>
      <c r="C409" s="13"/>
      <c r="D409" s="13"/>
      <c r="E409" s="14"/>
    </row>
    <row r="410" spans="1:5" ht="12.75">
      <c r="A410" s="13"/>
      <c r="B410" s="13"/>
      <c r="C410" s="13"/>
      <c r="D410" s="13"/>
      <c r="E410" s="14"/>
    </row>
    <row r="411" spans="1:5" ht="12.75">
      <c r="A411" s="13"/>
      <c r="B411" s="13"/>
      <c r="C411" s="13"/>
      <c r="D411" s="13"/>
      <c r="E411" s="14"/>
    </row>
    <row r="412" spans="1:5" ht="12.75">
      <c r="A412" s="13"/>
      <c r="B412" s="13"/>
      <c r="C412" s="13"/>
      <c r="D412" s="13"/>
      <c r="E412" s="14"/>
    </row>
    <row r="413" spans="1:5" ht="12.75">
      <c r="A413" s="13"/>
      <c r="B413" s="13"/>
      <c r="C413" s="13"/>
      <c r="D413" s="13"/>
      <c r="E413" s="14"/>
    </row>
    <row r="414" spans="1:5" ht="12.75">
      <c r="A414" s="13"/>
      <c r="B414" s="13"/>
      <c r="C414" s="13"/>
      <c r="D414" s="13"/>
      <c r="E414" s="14"/>
    </row>
    <row r="415" spans="1:5" ht="12.75">
      <c r="A415" s="13"/>
      <c r="B415" s="13"/>
      <c r="C415" s="13"/>
      <c r="D415" s="13"/>
      <c r="E415" s="14"/>
    </row>
    <row r="416" spans="1:5" ht="12.75">
      <c r="A416" s="13"/>
      <c r="B416" s="13"/>
      <c r="C416" s="13"/>
      <c r="D416" s="13"/>
      <c r="E416" s="14"/>
    </row>
    <row r="417" spans="1:5" ht="12.75">
      <c r="A417" s="13"/>
      <c r="B417" s="13"/>
      <c r="C417" s="13"/>
      <c r="D417" s="13"/>
      <c r="E417" s="14"/>
    </row>
    <row r="418" spans="1:5" ht="12.75">
      <c r="A418" s="13"/>
      <c r="B418" s="13"/>
      <c r="C418" s="13"/>
      <c r="D418" s="13"/>
      <c r="E418" s="14"/>
    </row>
    <row r="419" spans="1:5" ht="12.75">
      <c r="A419" s="13"/>
      <c r="B419" s="13"/>
      <c r="C419" s="13"/>
      <c r="D419" s="13"/>
      <c r="E419" s="14"/>
    </row>
    <row r="420" spans="1:5" ht="12.75">
      <c r="A420" s="13"/>
      <c r="B420" s="13"/>
      <c r="C420" s="13"/>
      <c r="D420" s="13"/>
      <c r="E420" s="14"/>
    </row>
    <row r="421" spans="1:5" ht="12.75">
      <c r="A421" s="13"/>
      <c r="B421" s="13"/>
      <c r="C421" s="13"/>
      <c r="D421" s="13"/>
      <c r="E421" s="14"/>
    </row>
    <row r="422" spans="1:5" ht="12.75">
      <c r="A422" s="13"/>
      <c r="B422" s="13"/>
      <c r="C422" s="13"/>
      <c r="D422" s="13"/>
      <c r="E422" s="14"/>
    </row>
    <row r="423" spans="1:5" ht="12.75">
      <c r="A423" s="13"/>
      <c r="B423" s="13"/>
      <c r="C423" s="13"/>
      <c r="D423" s="13"/>
      <c r="E423" s="14"/>
    </row>
    <row r="424" spans="1:5" ht="12.75">
      <c r="A424" s="13"/>
      <c r="B424" s="13"/>
      <c r="C424" s="13"/>
      <c r="D424" s="13"/>
      <c r="E424" s="14"/>
    </row>
    <row r="425" spans="1:5" ht="12.75">
      <c r="A425" s="13"/>
      <c r="B425" s="13"/>
      <c r="C425" s="13"/>
      <c r="D425" s="13"/>
      <c r="E425" s="14"/>
    </row>
    <row r="426" spans="1:5" ht="12.75">
      <c r="A426" s="13"/>
      <c r="B426" s="13"/>
      <c r="C426" s="13"/>
      <c r="D426" s="13"/>
      <c r="E426" s="14"/>
    </row>
  </sheetData>
  <sheetProtection/>
  <mergeCells count="473">
    <mergeCell ref="C393:C394"/>
    <mergeCell ref="E393:E394"/>
    <mergeCell ref="A390:A392"/>
    <mergeCell ref="B390:B392"/>
    <mergeCell ref="C390:C392"/>
    <mergeCell ref="E390:E392"/>
    <mergeCell ref="A375:A376"/>
    <mergeCell ref="B375:B376"/>
    <mergeCell ref="C375:C376"/>
    <mergeCell ref="E375:E376"/>
    <mergeCell ref="A372:A373"/>
    <mergeCell ref="B372:B373"/>
    <mergeCell ref="C372:C373"/>
    <mergeCell ref="E372:E373"/>
    <mergeCell ref="A361:A362"/>
    <mergeCell ref="B361:B362"/>
    <mergeCell ref="C361:C362"/>
    <mergeCell ref="E361:E362"/>
    <mergeCell ref="A359:A360"/>
    <mergeCell ref="B359:B360"/>
    <mergeCell ref="C359:C360"/>
    <mergeCell ref="E359:E360"/>
    <mergeCell ref="A350:A351"/>
    <mergeCell ref="B350:B351"/>
    <mergeCell ref="C350:C351"/>
    <mergeCell ref="E350:E351"/>
    <mergeCell ref="A348:A349"/>
    <mergeCell ref="B348:B349"/>
    <mergeCell ref="C348:C349"/>
    <mergeCell ref="E348:E349"/>
    <mergeCell ref="C341:C342"/>
    <mergeCell ref="E341:E342"/>
    <mergeCell ref="A336:A340"/>
    <mergeCell ref="B336:B340"/>
    <mergeCell ref="C336:C340"/>
    <mergeCell ref="E336:E340"/>
    <mergeCell ref="C328:C329"/>
    <mergeCell ref="E328:E329"/>
    <mergeCell ref="A325:A326"/>
    <mergeCell ref="B325:B326"/>
    <mergeCell ref="C325:C326"/>
    <mergeCell ref="E325:E326"/>
    <mergeCell ref="C313:C316"/>
    <mergeCell ref="E313:E316"/>
    <mergeCell ref="A317:A318"/>
    <mergeCell ref="B317:B318"/>
    <mergeCell ref="C317:C318"/>
    <mergeCell ref="E317:E318"/>
    <mergeCell ref="A311:A312"/>
    <mergeCell ref="B311:B312"/>
    <mergeCell ref="C311:C312"/>
    <mergeCell ref="E311:E312"/>
    <mergeCell ref="A303:A304"/>
    <mergeCell ref="B303:B304"/>
    <mergeCell ref="C303:C304"/>
    <mergeCell ref="E303:E304"/>
    <mergeCell ref="A300:A302"/>
    <mergeCell ref="B300:B302"/>
    <mergeCell ref="C300:C302"/>
    <mergeCell ref="E300:E302"/>
    <mergeCell ref="A289:A294"/>
    <mergeCell ref="B289:B294"/>
    <mergeCell ref="C289:C294"/>
    <mergeCell ref="E289:E294"/>
    <mergeCell ref="A298:A299"/>
    <mergeCell ref="B298:B299"/>
    <mergeCell ref="A283:A288"/>
    <mergeCell ref="B283:B288"/>
    <mergeCell ref="C283:C288"/>
    <mergeCell ref="E283:E288"/>
    <mergeCell ref="A267:A271"/>
    <mergeCell ref="B267:B271"/>
    <mergeCell ref="C267:C271"/>
    <mergeCell ref="E267:E271"/>
    <mergeCell ref="A277:A282"/>
    <mergeCell ref="B277:B282"/>
    <mergeCell ref="A261:A266"/>
    <mergeCell ref="B261:B266"/>
    <mergeCell ref="C261:C266"/>
    <mergeCell ref="E261:E266"/>
    <mergeCell ref="A251:A253"/>
    <mergeCell ref="B251:B253"/>
    <mergeCell ref="C251:C253"/>
    <mergeCell ref="E251:E253"/>
    <mergeCell ref="A258:A260"/>
    <mergeCell ref="B258:B260"/>
    <mergeCell ref="A249:A250"/>
    <mergeCell ref="B249:B250"/>
    <mergeCell ref="C249:C250"/>
    <mergeCell ref="E249:E250"/>
    <mergeCell ref="A241:A243"/>
    <mergeCell ref="B241:B243"/>
    <mergeCell ref="C241:C243"/>
    <mergeCell ref="E241:E243"/>
    <mergeCell ref="A247:A248"/>
    <mergeCell ref="B247:B248"/>
    <mergeCell ref="A238:A240"/>
    <mergeCell ref="B238:B240"/>
    <mergeCell ref="C238:C240"/>
    <mergeCell ref="E238:E240"/>
    <mergeCell ref="A231:A233"/>
    <mergeCell ref="B231:B233"/>
    <mergeCell ref="C231:C233"/>
    <mergeCell ref="E231:E233"/>
    <mergeCell ref="A236:A237"/>
    <mergeCell ref="B236:B237"/>
    <mergeCell ref="A228:A230"/>
    <mergeCell ref="B228:B230"/>
    <mergeCell ref="C228:C230"/>
    <mergeCell ref="E228:E230"/>
    <mergeCell ref="A222:A223"/>
    <mergeCell ref="B222:B223"/>
    <mergeCell ref="C222:C223"/>
    <mergeCell ref="E222:E223"/>
    <mergeCell ref="A226:A227"/>
    <mergeCell ref="B226:B227"/>
    <mergeCell ref="A220:A221"/>
    <mergeCell ref="B220:B221"/>
    <mergeCell ref="C220:C221"/>
    <mergeCell ref="E220:E221"/>
    <mergeCell ref="A203:A205"/>
    <mergeCell ref="B203:B205"/>
    <mergeCell ref="C203:C205"/>
    <mergeCell ref="E203:E205"/>
    <mergeCell ref="A214:A217"/>
    <mergeCell ref="B214:B217"/>
    <mergeCell ref="A201:A202"/>
    <mergeCell ref="B201:B202"/>
    <mergeCell ref="C201:C202"/>
    <mergeCell ref="E201:E202"/>
    <mergeCell ref="A193:A195"/>
    <mergeCell ref="B193:B195"/>
    <mergeCell ref="C193:C195"/>
    <mergeCell ref="E193:E195"/>
    <mergeCell ref="A199:A200"/>
    <mergeCell ref="B199:B200"/>
    <mergeCell ref="A190:A192"/>
    <mergeCell ref="B190:B192"/>
    <mergeCell ref="C190:C192"/>
    <mergeCell ref="E190:E192"/>
    <mergeCell ref="A175:A178"/>
    <mergeCell ref="B175:B178"/>
    <mergeCell ref="C175:C178"/>
    <mergeCell ref="E175:E178"/>
    <mergeCell ref="A188:A189"/>
    <mergeCell ref="B188:B189"/>
    <mergeCell ref="A172:A174"/>
    <mergeCell ref="B172:B174"/>
    <mergeCell ref="C172:C174"/>
    <mergeCell ref="E172:E174"/>
    <mergeCell ref="A163:A167"/>
    <mergeCell ref="B163:B167"/>
    <mergeCell ref="C163:C167"/>
    <mergeCell ref="E163:E167"/>
    <mergeCell ref="A170:A171"/>
    <mergeCell ref="B170:B171"/>
    <mergeCell ref="A160:A162"/>
    <mergeCell ref="B160:B162"/>
    <mergeCell ref="C160:C162"/>
    <mergeCell ref="E160:E162"/>
    <mergeCell ref="A147:A150"/>
    <mergeCell ref="B147:B150"/>
    <mergeCell ref="C147:C150"/>
    <mergeCell ref="E147:E150"/>
    <mergeCell ref="A155:A158"/>
    <mergeCell ref="B155:B158"/>
    <mergeCell ref="A143:A146"/>
    <mergeCell ref="B143:B146"/>
    <mergeCell ref="C143:C146"/>
    <mergeCell ref="E143:E146"/>
    <mergeCell ref="A131:A134"/>
    <mergeCell ref="B131:B134"/>
    <mergeCell ref="C131:C134"/>
    <mergeCell ref="E131:E134"/>
    <mergeCell ref="A139:A142"/>
    <mergeCell ref="B139:B142"/>
    <mergeCell ref="B125:B126"/>
    <mergeCell ref="C125:C126"/>
    <mergeCell ref="D125:E125"/>
    <mergeCell ref="A127:A130"/>
    <mergeCell ref="B127:B130"/>
    <mergeCell ref="C127:C130"/>
    <mergeCell ref="E127:E130"/>
    <mergeCell ref="B121:B122"/>
    <mergeCell ref="C121:C122"/>
    <mergeCell ref="E121:E122"/>
    <mergeCell ref="A117:A120"/>
    <mergeCell ref="B117:B120"/>
    <mergeCell ref="C117:C120"/>
    <mergeCell ref="E117:E120"/>
    <mergeCell ref="D107:E107"/>
    <mergeCell ref="D108:E108"/>
    <mergeCell ref="A109:A112"/>
    <mergeCell ref="B109:B112"/>
    <mergeCell ref="C109:C112"/>
    <mergeCell ref="E109:E112"/>
    <mergeCell ref="A104:A106"/>
    <mergeCell ref="B104:B106"/>
    <mergeCell ref="C104:C106"/>
    <mergeCell ref="E104:E106"/>
    <mergeCell ref="A101:A103"/>
    <mergeCell ref="B101:B103"/>
    <mergeCell ref="C101:C103"/>
    <mergeCell ref="E101:E103"/>
    <mergeCell ref="B93:B94"/>
    <mergeCell ref="C93:C94"/>
    <mergeCell ref="E93:E94"/>
    <mergeCell ref="A87:A90"/>
    <mergeCell ref="B87:B90"/>
    <mergeCell ref="C87:C90"/>
    <mergeCell ref="E87:E90"/>
    <mergeCell ref="A85:A86"/>
    <mergeCell ref="B85:B86"/>
    <mergeCell ref="C85:C86"/>
    <mergeCell ref="E85:E86"/>
    <mergeCell ref="A75:A77"/>
    <mergeCell ref="B75:B77"/>
    <mergeCell ref="C75:C77"/>
    <mergeCell ref="E75:E77"/>
    <mergeCell ref="A83:A84"/>
    <mergeCell ref="B83:B84"/>
    <mergeCell ref="A69:A72"/>
    <mergeCell ref="B69:B72"/>
    <mergeCell ref="C69:C72"/>
    <mergeCell ref="E69:E72"/>
    <mergeCell ref="A64:A68"/>
    <mergeCell ref="B64:B68"/>
    <mergeCell ref="C64:C68"/>
    <mergeCell ref="E64:E68"/>
    <mergeCell ref="C57:C59"/>
    <mergeCell ref="E57:E59"/>
    <mergeCell ref="A54:A55"/>
    <mergeCell ref="B54:B55"/>
    <mergeCell ref="C54:C55"/>
    <mergeCell ref="E54:E55"/>
    <mergeCell ref="A47:A49"/>
    <mergeCell ref="B47:B49"/>
    <mergeCell ref="C47:C49"/>
    <mergeCell ref="E47:E49"/>
    <mergeCell ref="A42:A43"/>
    <mergeCell ref="B42:B43"/>
    <mergeCell ref="C42:C43"/>
    <mergeCell ref="E42:E43"/>
    <mergeCell ref="A44:A46"/>
    <mergeCell ref="B44:B46"/>
    <mergeCell ref="A33:A34"/>
    <mergeCell ref="B33:B34"/>
    <mergeCell ref="C33:C34"/>
    <mergeCell ref="E33:E34"/>
    <mergeCell ref="A26:A28"/>
    <mergeCell ref="B26:B28"/>
    <mergeCell ref="C26:C28"/>
    <mergeCell ref="E26:E28"/>
    <mergeCell ref="A30:A31"/>
    <mergeCell ref="B30:B31"/>
    <mergeCell ref="A24:A25"/>
    <mergeCell ref="B24:B25"/>
    <mergeCell ref="C24:C25"/>
    <mergeCell ref="E24:E25"/>
    <mergeCell ref="A13:A20"/>
    <mergeCell ref="B13:B20"/>
    <mergeCell ref="C13:C20"/>
    <mergeCell ref="E13:E20"/>
    <mergeCell ref="C7:C12"/>
    <mergeCell ref="E7:E12"/>
    <mergeCell ref="A5:A6"/>
    <mergeCell ref="B5:B6"/>
    <mergeCell ref="C5:C6"/>
    <mergeCell ref="E5:E6"/>
    <mergeCell ref="A395:A396"/>
    <mergeCell ref="B395:B396"/>
    <mergeCell ref="C395:C396"/>
    <mergeCell ref="E395:E396"/>
    <mergeCell ref="A387:A389"/>
    <mergeCell ref="B387:B389"/>
    <mergeCell ref="C387:C389"/>
    <mergeCell ref="E387:E389"/>
    <mergeCell ref="A393:A394"/>
    <mergeCell ref="B393:B394"/>
    <mergeCell ref="A380:A382"/>
    <mergeCell ref="B380:B382"/>
    <mergeCell ref="C380:C382"/>
    <mergeCell ref="E380:E382"/>
    <mergeCell ref="A377:A379"/>
    <mergeCell ref="B377:B379"/>
    <mergeCell ref="C377:C379"/>
    <mergeCell ref="E377:E379"/>
    <mergeCell ref="A368:A369"/>
    <mergeCell ref="B368:B369"/>
    <mergeCell ref="C368:C369"/>
    <mergeCell ref="E368:E369"/>
    <mergeCell ref="A366:A367"/>
    <mergeCell ref="B366:B367"/>
    <mergeCell ref="C366:C367"/>
    <mergeCell ref="E366:E367"/>
    <mergeCell ref="A354:A355"/>
    <mergeCell ref="B354:B355"/>
    <mergeCell ref="C354:C355"/>
    <mergeCell ref="E354:E355"/>
    <mergeCell ref="A352:A353"/>
    <mergeCell ref="B352:B353"/>
    <mergeCell ref="C352:C353"/>
    <mergeCell ref="E352:E353"/>
    <mergeCell ref="A343:A344"/>
    <mergeCell ref="B343:B344"/>
    <mergeCell ref="C343:C344"/>
    <mergeCell ref="E343:E344"/>
    <mergeCell ref="A333:A334"/>
    <mergeCell ref="B333:B334"/>
    <mergeCell ref="C333:C334"/>
    <mergeCell ref="E333:E334"/>
    <mergeCell ref="A341:A342"/>
    <mergeCell ref="B341:B342"/>
    <mergeCell ref="A331:A332"/>
    <mergeCell ref="B331:B332"/>
    <mergeCell ref="C331:C332"/>
    <mergeCell ref="E331:E332"/>
    <mergeCell ref="A322:A323"/>
    <mergeCell ref="B322:B323"/>
    <mergeCell ref="C322:C323"/>
    <mergeCell ref="E322:E323"/>
    <mergeCell ref="A328:A329"/>
    <mergeCell ref="B328:B329"/>
    <mergeCell ref="A319:A320"/>
    <mergeCell ref="B319:B320"/>
    <mergeCell ref="C319:C320"/>
    <mergeCell ref="E319:E320"/>
    <mergeCell ref="A313:A316"/>
    <mergeCell ref="A307:A308"/>
    <mergeCell ref="B307:B308"/>
    <mergeCell ref="C307:C308"/>
    <mergeCell ref="B313:B316"/>
    <mergeCell ref="D307:E307"/>
    <mergeCell ref="C298:C299"/>
    <mergeCell ref="E298:E299"/>
    <mergeCell ref="A295:A297"/>
    <mergeCell ref="B295:B297"/>
    <mergeCell ref="C295:C297"/>
    <mergeCell ref="E295:E297"/>
    <mergeCell ref="C277:C282"/>
    <mergeCell ref="E277:E282"/>
    <mergeCell ref="A272:A276"/>
    <mergeCell ref="B272:B276"/>
    <mergeCell ref="C272:C276"/>
    <mergeCell ref="E272:E276"/>
    <mergeCell ref="C258:C260"/>
    <mergeCell ref="E258:E260"/>
    <mergeCell ref="A254:A257"/>
    <mergeCell ref="B254:B257"/>
    <mergeCell ref="C254:C257"/>
    <mergeCell ref="E254:E257"/>
    <mergeCell ref="C247:C248"/>
    <mergeCell ref="E247:E248"/>
    <mergeCell ref="A244:A245"/>
    <mergeCell ref="B244:B245"/>
    <mergeCell ref="C244:C245"/>
    <mergeCell ref="E244:E245"/>
    <mergeCell ref="C236:C237"/>
    <mergeCell ref="E236:E237"/>
    <mergeCell ref="A234:A235"/>
    <mergeCell ref="B234:B235"/>
    <mergeCell ref="C234:C235"/>
    <mergeCell ref="E234:E235"/>
    <mergeCell ref="C226:C227"/>
    <mergeCell ref="E226:E227"/>
    <mergeCell ref="A224:A225"/>
    <mergeCell ref="B224:B225"/>
    <mergeCell ref="C224:C225"/>
    <mergeCell ref="E224:E225"/>
    <mergeCell ref="C214:C217"/>
    <mergeCell ref="E214:E217"/>
    <mergeCell ref="A211:A213"/>
    <mergeCell ref="B211:B213"/>
    <mergeCell ref="C211:C213"/>
    <mergeCell ref="E211:E213"/>
    <mergeCell ref="A208:A209"/>
    <mergeCell ref="B208:B209"/>
    <mergeCell ref="C208:C209"/>
    <mergeCell ref="E208:E209"/>
    <mergeCell ref="A206:A207"/>
    <mergeCell ref="B206:B207"/>
    <mergeCell ref="C206:C207"/>
    <mergeCell ref="E206:E207"/>
    <mergeCell ref="C199:C200"/>
    <mergeCell ref="E199:E200"/>
    <mergeCell ref="A196:A198"/>
    <mergeCell ref="B196:B198"/>
    <mergeCell ref="C196:C198"/>
    <mergeCell ref="E196:E198"/>
    <mergeCell ref="C188:C189"/>
    <mergeCell ref="E188:E189"/>
    <mergeCell ref="A186:A187"/>
    <mergeCell ref="B186:B187"/>
    <mergeCell ref="C186:C187"/>
    <mergeCell ref="E186:E187"/>
    <mergeCell ref="C170:C171"/>
    <mergeCell ref="E170:E171"/>
    <mergeCell ref="A168:A169"/>
    <mergeCell ref="B168:B169"/>
    <mergeCell ref="C168:C169"/>
    <mergeCell ref="E168:E169"/>
    <mergeCell ref="C155:C158"/>
    <mergeCell ref="E155:E158"/>
    <mergeCell ref="A151:A154"/>
    <mergeCell ref="B151:B154"/>
    <mergeCell ref="C151:C154"/>
    <mergeCell ref="E151:E154"/>
    <mergeCell ref="C139:C142"/>
    <mergeCell ref="E139:E142"/>
    <mergeCell ref="A135:A138"/>
    <mergeCell ref="B135:B138"/>
    <mergeCell ref="C135:C138"/>
    <mergeCell ref="E135:E138"/>
    <mergeCell ref="E123:E124"/>
    <mergeCell ref="A123:A124"/>
    <mergeCell ref="B123:B124"/>
    <mergeCell ref="C123:C124"/>
    <mergeCell ref="A125:A126"/>
    <mergeCell ref="A113:A116"/>
    <mergeCell ref="B113:B116"/>
    <mergeCell ref="C113:C116"/>
    <mergeCell ref="E113:E116"/>
    <mergeCell ref="A121:A122"/>
    <mergeCell ref="A97:A100"/>
    <mergeCell ref="B97:B100"/>
    <mergeCell ref="C97:C100"/>
    <mergeCell ref="E97:E100"/>
    <mergeCell ref="D95:E95"/>
    <mergeCell ref="A91:A92"/>
    <mergeCell ref="B91:B92"/>
    <mergeCell ref="C91:C92"/>
    <mergeCell ref="E91:E92"/>
    <mergeCell ref="A93:A94"/>
    <mergeCell ref="C83:C84"/>
    <mergeCell ref="E83:E84"/>
    <mergeCell ref="A81:A82"/>
    <mergeCell ref="B81:B82"/>
    <mergeCell ref="C81:C82"/>
    <mergeCell ref="E81:E82"/>
    <mergeCell ref="A79:A80"/>
    <mergeCell ref="B79:B80"/>
    <mergeCell ref="C79:C80"/>
    <mergeCell ref="E79:E80"/>
    <mergeCell ref="A73:A74"/>
    <mergeCell ref="B73:B74"/>
    <mergeCell ref="C73:C74"/>
    <mergeCell ref="E73:E74"/>
    <mergeCell ref="A60:A63"/>
    <mergeCell ref="B60:B63"/>
    <mergeCell ref="C60:C63"/>
    <mergeCell ref="E60:E63"/>
    <mergeCell ref="A51:A52"/>
    <mergeCell ref="B51:B52"/>
    <mergeCell ref="C51:C52"/>
    <mergeCell ref="E51:E52"/>
    <mergeCell ref="A57:A59"/>
    <mergeCell ref="B57:B59"/>
    <mergeCell ref="C44:C46"/>
    <mergeCell ref="E44:E46"/>
    <mergeCell ref="A36:A39"/>
    <mergeCell ref="B36:B39"/>
    <mergeCell ref="C36:C39"/>
    <mergeCell ref="E36:E39"/>
    <mergeCell ref="A1:C3"/>
    <mergeCell ref="D1:D3"/>
    <mergeCell ref="C30:C31"/>
    <mergeCell ref="E30:E31"/>
    <mergeCell ref="A21:A23"/>
    <mergeCell ref="B21:B23"/>
    <mergeCell ref="C21:C23"/>
    <mergeCell ref="E21:E23"/>
    <mergeCell ref="A7:A12"/>
    <mergeCell ref="B7:B12"/>
  </mergeCells>
  <printOptions/>
  <pageMargins left="0.88" right="0.5" top="0.52" bottom="0.52" header="0.23"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33"/>
  <sheetViews>
    <sheetView zoomScalePageLayoutView="0" workbookViewId="0" topLeftCell="A1">
      <selection activeCell="H136" sqref="H136"/>
    </sheetView>
  </sheetViews>
  <sheetFormatPr defaultColWidth="9.00390625" defaultRowHeight="12.75"/>
  <cols>
    <col min="1" max="1" width="2.75390625" style="15" customWidth="1"/>
    <col min="2" max="2" width="5.75390625" style="15" customWidth="1"/>
    <col min="3" max="3" width="61.375" style="16" customWidth="1"/>
    <col min="4" max="4" width="17.375" style="15" customWidth="1"/>
    <col min="5" max="5" width="9.125" style="17" customWidth="1"/>
    <col min="6" max="6" width="9.125" style="18" customWidth="1"/>
  </cols>
  <sheetData>
    <row r="1" spans="1:6" s="26" customFormat="1" ht="15">
      <c r="A1" s="15"/>
      <c r="B1" s="19"/>
      <c r="C1" s="20"/>
      <c r="D1" s="19"/>
      <c r="E1" s="25"/>
      <c r="F1" s="25"/>
    </row>
    <row r="2" spans="1:6" s="26" customFormat="1" ht="15">
      <c r="A2" s="76" t="s">
        <v>944</v>
      </c>
      <c r="B2" s="76"/>
      <c r="C2" s="77" t="s">
        <v>945</v>
      </c>
      <c r="D2" s="76" t="s">
        <v>946</v>
      </c>
      <c r="E2" s="25"/>
      <c r="F2" s="25"/>
    </row>
    <row r="3" spans="1:4" s="26" customFormat="1" ht="14.25">
      <c r="A3" s="21"/>
      <c r="B3" s="22"/>
      <c r="C3" s="23" t="s">
        <v>947</v>
      </c>
      <c r="D3" s="78"/>
    </row>
    <row r="4" spans="1:6" s="26" customFormat="1" ht="14.25">
      <c r="A4" s="24">
        <v>5</v>
      </c>
      <c r="B4" s="27">
        <v>1</v>
      </c>
      <c r="C4" s="32" t="s">
        <v>948</v>
      </c>
      <c r="D4" s="37">
        <v>900</v>
      </c>
      <c r="E4" s="25"/>
      <c r="F4" s="25"/>
    </row>
    <row r="5" spans="1:6" s="26" customFormat="1" ht="14.25">
      <c r="A5" s="24">
        <v>5</v>
      </c>
      <c r="B5" s="27">
        <v>2</v>
      </c>
      <c r="C5" s="32" t="s">
        <v>949</v>
      </c>
      <c r="D5" s="37"/>
      <c r="E5" s="25"/>
      <c r="F5" s="25"/>
    </row>
    <row r="6" spans="1:6" s="26" customFormat="1" ht="14.25">
      <c r="A6" s="24">
        <v>5</v>
      </c>
      <c r="B6" s="27" t="s">
        <v>950</v>
      </c>
      <c r="C6" s="79" t="s">
        <v>951</v>
      </c>
      <c r="D6" s="37">
        <v>960</v>
      </c>
      <c r="E6" s="25"/>
      <c r="F6" s="25"/>
    </row>
    <row r="7" spans="1:6" s="26" customFormat="1" ht="14.25">
      <c r="A7" s="24">
        <v>5</v>
      </c>
      <c r="B7" s="27" t="s">
        <v>952</v>
      </c>
      <c r="C7" s="79" t="s">
        <v>953</v>
      </c>
      <c r="D7" s="37">
        <v>1200</v>
      </c>
      <c r="E7" s="25"/>
      <c r="F7" s="25"/>
    </row>
    <row r="8" spans="1:6" s="26" customFormat="1" ht="14.25">
      <c r="A8" s="24">
        <v>5</v>
      </c>
      <c r="B8" s="27">
        <v>3</v>
      </c>
      <c r="C8" s="32" t="s">
        <v>954</v>
      </c>
      <c r="D8" s="37">
        <v>510</v>
      </c>
      <c r="E8" s="25"/>
      <c r="F8" s="25"/>
    </row>
    <row r="9" spans="1:6" s="26" customFormat="1" ht="14.25">
      <c r="A9" s="24">
        <v>5</v>
      </c>
      <c r="B9" s="27">
        <v>4</v>
      </c>
      <c r="C9" s="32" t="s">
        <v>955</v>
      </c>
      <c r="D9" s="37">
        <v>960</v>
      </c>
      <c r="E9" s="25"/>
      <c r="F9" s="25"/>
    </row>
    <row r="10" spans="1:6" s="26" customFormat="1" ht="14.25">
      <c r="A10" s="24">
        <v>5</v>
      </c>
      <c r="B10" s="27">
        <v>5</v>
      </c>
      <c r="C10" s="32" t="s">
        <v>956</v>
      </c>
      <c r="D10" s="37">
        <v>1860</v>
      </c>
      <c r="E10" s="25"/>
      <c r="F10" s="25"/>
    </row>
    <row r="11" spans="1:6" s="26" customFormat="1" ht="14.25">
      <c r="A11" s="24">
        <v>5</v>
      </c>
      <c r="B11" s="27">
        <v>6</v>
      </c>
      <c r="C11" s="32" t="s">
        <v>957</v>
      </c>
      <c r="D11" s="37"/>
      <c r="E11" s="25"/>
      <c r="F11" s="25"/>
    </row>
    <row r="12" spans="1:6" s="26" customFormat="1" ht="14.25">
      <c r="A12" s="24">
        <v>5</v>
      </c>
      <c r="B12" s="27" t="s">
        <v>958</v>
      </c>
      <c r="C12" s="79" t="s">
        <v>951</v>
      </c>
      <c r="D12" s="37">
        <v>2670</v>
      </c>
      <c r="E12" s="25"/>
      <c r="F12" s="25"/>
    </row>
    <row r="13" spans="1:6" s="26" customFormat="1" ht="14.25">
      <c r="A13" s="24">
        <v>5</v>
      </c>
      <c r="B13" s="27" t="s">
        <v>959</v>
      </c>
      <c r="C13" s="79" t="s">
        <v>953</v>
      </c>
      <c r="D13" s="37">
        <v>3300</v>
      </c>
      <c r="E13" s="25"/>
      <c r="F13" s="25"/>
    </row>
    <row r="14" spans="1:6" s="26" customFormat="1" ht="14.25">
      <c r="A14" s="24">
        <v>5</v>
      </c>
      <c r="B14" s="27">
        <v>7</v>
      </c>
      <c r="C14" s="32" t="s">
        <v>960</v>
      </c>
      <c r="D14" s="37"/>
      <c r="E14" s="25"/>
      <c r="F14" s="25"/>
    </row>
    <row r="15" spans="1:5" s="26" customFormat="1" ht="14.25">
      <c r="A15" s="24">
        <v>5</v>
      </c>
      <c r="B15" s="27" t="s">
        <v>961</v>
      </c>
      <c r="C15" s="79" t="s">
        <v>951</v>
      </c>
      <c r="D15" s="37">
        <v>1860</v>
      </c>
      <c r="E15" s="25"/>
    </row>
    <row r="16" spans="1:6" s="26" customFormat="1" ht="14.25">
      <c r="A16" s="24">
        <v>5</v>
      </c>
      <c r="B16" s="27" t="s">
        <v>962</v>
      </c>
      <c r="C16" s="79" t="s">
        <v>953</v>
      </c>
      <c r="D16" s="37">
        <v>2610</v>
      </c>
      <c r="E16" s="25"/>
      <c r="F16" s="25"/>
    </row>
    <row r="17" spans="1:6" s="26" customFormat="1" ht="14.25">
      <c r="A17" s="24">
        <v>5</v>
      </c>
      <c r="B17" s="27">
        <v>8</v>
      </c>
      <c r="C17" s="32" t="s">
        <v>963</v>
      </c>
      <c r="D17" s="37">
        <v>3960</v>
      </c>
      <c r="E17" s="25"/>
      <c r="F17" s="25"/>
    </row>
    <row r="18" spans="1:6" s="26" customFormat="1" ht="14.25">
      <c r="A18" s="24">
        <v>5</v>
      </c>
      <c r="B18" s="27" t="s">
        <v>576</v>
      </c>
      <c r="C18" s="32" t="s">
        <v>577</v>
      </c>
      <c r="D18" s="37">
        <v>4950</v>
      </c>
      <c r="E18" s="25"/>
      <c r="F18" s="25"/>
    </row>
    <row r="19" spans="1:6" s="26" customFormat="1" ht="14.25">
      <c r="A19" s="24">
        <v>5</v>
      </c>
      <c r="B19" s="27">
        <v>9</v>
      </c>
      <c r="C19" s="32" t="s">
        <v>964</v>
      </c>
      <c r="D19" s="37">
        <v>3510</v>
      </c>
      <c r="E19" s="25"/>
      <c r="F19" s="25"/>
    </row>
    <row r="20" spans="1:6" s="26" customFormat="1" ht="14.25">
      <c r="A20" s="24">
        <v>5</v>
      </c>
      <c r="B20" s="27">
        <v>10</v>
      </c>
      <c r="C20" s="32" t="s">
        <v>578</v>
      </c>
      <c r="D20" s="37">
        <v>1350</v>
      </c>
      <c r="E20" s="25"/>
      <c r="F20" s="25"/>
    </row>
    <row r="21" spans="1:6" s="26" customFormat="1" ht="14.25">
      <c r="A21" s="24">
        <v>5</v>
      </c>
      <c r="B21" s="27">
        <v>11</v>
      </c>
      <c r="C21" s="32" t="s">
        <v>965</v>
      </c>
      <c r="D21" s="37">
        <v>1290</v>
      </c>
      <c r="E21" s="25"/>
      <c r="F21" s="25"/>
    </row>
    <row r="22" spans="1:6" s="26" customFormat="1" ht="14.25">
      <c r="A22" s="24">
        <v>5</v>
      </c>
      <c r="B22" s="27">
        <v>12</v>
      </c>
      <c r="C22" s="32" t="s">
        <v>966</v>
      </c>
      <c r="D22" s="37">
        <v>1860</v>
      </c>
      <c r="E22" s="25"/>
      <c r="F22" s="25"/>
    </row>
    <row r="23" spans="1:6" s="26" customFormat="1" ht="14.25">
      <c r="A23" s="24">
        <v>5</v>
      </c>
      <c r="B23" s="27">
        <v>13</v>
      </c>
      <c r="C23" s="32" t="s">
        <v>967</v>
      </c>
      <c r="D23" s="37">
        <v>960</v>
      </c>
      <c r="E23" s="25"/>
      <c r="F23" s="25"/>
    </row>
    <row r="24" spans="1:6" s="26" customFormat="1" ht="14.25">
      <c r="A24" s="24">
        <v>5</v>
      </c>
      <c r="B24" s="27">
        <v>14</v>
      </c>
      <c r="C24" s="32" t="s">
        <v>579</v>
      </c>
      <c r="D24" s="37">
        <v>1800</v>
      </c>
      <c r="E24" s="25"/>
      <c r="F24" s="25"/>
    </row>
    <row r="25" spans="1:6" s="26" customFormat="1" ht="14.25">
      <c r="A25" s="24">
        <v>5</v>
      </c>
      <c r="B25" s="27" t="s">
        <v>580</v>
      </c>
      <c r="C25" s="32" t="s">
        <v>581</v>
      </c>
      <c r="D25" s="37">
        <v>2670</v>
      </c>
      <c r="E25" s="25"/>
      <c r="F25" s="25"/>
    </row>
    <row r="26" spans="1:6" s="26" customFormat="1" ht="14.25">
      <c r="A26" s="24">
        <v>5</v>
      </c>
      <c r="B26" s="27">
        <v>15</v>
      </c>
      <c r="C26" s="32" t="s">
        <v>968</v>
      </c>
      <c r="D26" s="37">
        <v>4140</v>
      </c>
      <c r="E26" s="25"/>
      <c r="F26" s="25"/>
    </row>
    <row r="27" spans="1:6" s="26" customFormat="1" ht="14.25">
      <c r="A27" s="24">
        <v>5</v>
      </c>
      <c r="B27" s="27">
        <v>16</v>
      </c>
      <c r="C27" s="32" t="s">
        <v>969</v>
      </c>
      <c r="D27" s="37">
        <v>5250</v>
      </c>
      <c r="E27" s="25"/>
      <c r="F27" s="25"/>
    </row>
    <row r="28" spans="1:6" s="26" customFormat="1" ht="14.25">
      <c r="A28" s="24">
        <v>5</v>
      </c>
      <c r="B28" s="27">
        <v>17</v>
      </c>
      <c r="C28" s="32" t="s">
        <v>970</v>
      </c>
      <c r="D28" s="37">
        <v>1350</v>
      </c>
      <c r="E28" s="25"/>
      <c r="F28" s="25"/>
    </row>
    <row r="29" spans="1:6" s="26" customFormat="1" ht="14.25">
      <c r="A29" s="24">
        <v>5</v>
      </c>
      <c r="B29" s="27">
        <v>18</v>
      </c>
      <c r="C29" s="32" t="s">
        <v>971</v>
      </c>
      <c r="D29" s="37">
        <v>1680</v>
      </c>
      <c r="E29" s="25"/>
      <c r="F29" s="25"/>
    </row>
    <row r="30" spans="1:6" s="26" customFormat="1" ht="14.25">
      <c r="A30" s="24">
        <v>5</v>
      </c>
      <c r="B30" s="27">
        <v>19</v>
      </c>
      <c r="C30" s="32" t="s">
        <v>972</v>
      </c>
      <c r="D30" s="37">
        <v>450</v>
      </c>
      <c r="E30" s="25"/>
      <c r="F30" s="25"/>
    </row>
    <row r="31" spans="1:6" s="26" customFormat="1" ht="14.25">
      <c r="A31" s="24">
        <v>5</v>
      </c>
      <c r="B31" s="27">
        <v>20</v>
      </c>
      <c r="C31" s="32" t="s">
        <v>973</v>
      </c>
      <c r="D31" s="37">
        <v>150</v>
      </c>
      <c r="E31" s="25"/>
      <c r="F31" s="25"/>
    </row>
    <row r="32" spans="1:6" s="26" customFormat="1" ht="14.25">
      <c r="A32" s="24">
        <v>5</v>
      </c>
      <c r="B32" s="27">
        <v>21</v>
      </c>
      <c r="C32" s="32" t="s">
        <v>974</v>
      </c>
      <c r="D32" s="37">
        <v>360</v>
      </c>
      <c r="E32" s="25"/>
      <c r="F32" s="25"/>
    </row>
    <row r="33" spans="1:6" s="26" customFormat="1" ht="14.25">
      <c r="A33" s="24">
        <v>5</v>
      </c>
      <c r="B33" s="27">
        <v>22</v>
      </c>
      <c r="C33" s="80" t="s">
        <v>975</v>
      </c>
      <c r="D33" s="37"/>
      <c r="E33" s="25"/>
      <c r="F33" s="25"/>
    </row>
    <row r="34" spans="1:6" s="26" customFormat="1" ht="14.25">
      <c r="A34" s="24">
        <v>5</v>
      </c>
      <c r="B34" s="27" t="s">
        <v>976</v>
      </c>
      <c r="C34" s="29" t="s">
        <v>977</v>
      </c>
      <c r="D34" s="37">
        <v>2160</v>
      </c>
      <c r="E34" s="25"/>
      <c r="F34" s="25"/>
    </row>
    <row r="35" spans="1:6" s="26" customFormat="1" ht="14.25">
      <c r="A35" s="24">
        <v>5</v>
      </c>
      <c r="B35" s="27" t="s">
        <v>978</v>
      </c>
      <c r="C35" s="29" t="s">
        <v>979</v>
      </c>
      <c r="D35" s="37">
        <v>2280</v>
      </c>
      <c r="E35" s="25"/>
      <c r="F35" s="25"/>
    </row>
    <row r="36" spans="1:6" s="26" customFormat="1" ht="14.25">
      <c r="A36" s="24">
        <v>5</v>
      </c>
      <c r="B36" s="27" t="s">
        <v>980</v>
      </c>
      <c r="C36" s="29" t="s">
        <v>981</v>
      </c>
      <c r="D36" s="37">
        <v>2400</v>
      </c>
      <c r="E36" s="25"/>
      <c r="F36" s="25"/>
    </row>
    <row r="37" spans="1:6" s="26" customFormat="1" ht="14.25">
      <c r="A37" s="24">
        <v>5</v>
      </c>
      <c r="B37" s="27" t="s">
        <v>982</v>
      </c>
      <c r="C37" s="29" t="s">
        <v>983</v>
      </c>
      <c r="D37" s="37">
        <v>2520</v>
      </c>
      <c r="E37" s="25"/>
      <c r="F37" s="25"/>
    </row>
    <row r="38" spans="1:6" s="26" customFormat="1" ht="14.25">
      <c r="A38" s="24">
        <v>5</v>
      </c>
      <c r="B38" s="27" t="s">
        <v>984</v>
      </c>
      <c r="C38" s="29" t="s">
        <v>985</v>
      </c>
      <c r="D38" s="37">
        <v>2640</v>
      </c>
      <c r="E38" s="25"/>
      <c r="F38" s="25"/>
    </row>
    <row r="39" spans="1:6" s="26" customFormat="1" ht="14.25">
      <c r="A39" s="24">
        <v>5</v>
      </c>
      <c r="B39" s="27" t="s">
        <v>986</v>
      </c>
      <c r="C39" s="29" t="s">
        <v>987</v>
      </c>
      <c r="D39" s="37">
        <v>2760</v>
      </c>
      <c r="E39" s="25"/>
      <c r="F39" s="25"/>
    </row>
    <row r="40" spans="1:6" s="26" customFormat="1" ht="14.25">
      <c r="A40" s="24">
        <v>5</v>
      </c>
      <c r="B40" s="27" t="s">
        <v>988</v>
      </c>
      <c r="C40" s="29" t="s">
        <v>989</v>
      </c>
      <c r="D40" s="37">
        <v>2880</v>
      </c>
      <c r="E40" s="25"/>
      <c r="F40" s="25"/>
    </row>
    <row r="41" spans="1:6" s="26" customFormat="1" ht="14.25">
      <c r="A41" s="24">
        <v>5</v>
      </c>
      <c r="B41" s="27" t="s">
        <v>990</v>
      </c>
      <c r="C41" s="29" t="s">
        <v>991</v>
      </c>
      <c r="D41" s="37">
        <v>3000</v>
      </c>
      <c r="E41" s="25"/>
      <c r="F41" s="25"/>
    </row>
    <row r="42" spans="1:6" s="26" customFormat="1" ht="14.25">
      <c r="A42" s="24">
        <v>5</v>
      </c>
      <c r="B42" s="27" t="s">
        <v>992</v>
      </c>
      <c r="C42" s="29" t="s">
        <v>993</v>
      </c>
      <c r="D42" s="37">
        <v>3120</v>
      </c>
      <c r="E42" s="25"/>
      <c r="F42" s="25"/>
    </row>
    <row r="43" spans="1:6" s="26" customFormat="1" ht="14.25">
      <c r="A43" s="24">
        <v>5</v>
      </c>
      <c r="B43" s="27" t="s">
        <v>994</v>
      </c>
      <c r="C43" s="29" t="s">
        <v>995</v>
      </c>
      <c r="D43" s="37">
        <v>3240</v>
      </c>
      <c r="E43" s="25"/>
      <c r="F43" s="25"/>
    </row>
    <row r="44" spans="1:6" s="26" customFormat="1" ht="14.25">
      <c r="A44" s="24">
        <v>5</v>
      </c>
      <c r="B44" s="27" t="s">
        <v>996</v>
      </c>
      <c r="C44" s="29" t="s">
        <v>997</v>
      </c>
      <c r="D44" s="37">
        <v>3360</v>
      </c>
      <c r="E44" s="25"/>
      <c r="F44" s="25"/>
    </row>
    <row r="45" spans="1:6" s="26" customFormat="1" ht="14.25">
      <c r="A45" s="24">
        <v>5</v>
      </c>
      <c r="B45" s="27" t="s">
        <v>998</v>
      </c>
      <c r="C45" s="29" t="s">
        <v>999</v>
      </c>
      <c r="D45" s="37">
        <v>3480</v>
      </c>
      <c r="E45" s="25"/>
      <c r="F45" s="25"/>
    </row>
    <row r="46" spans="1:6" s="26" customFormat="1" ht="14.25">
      <c r="A46" s="24">
        <v>5</v>
      </c>
      <c r="B46" s="27" t="s">
        <v>1000</v>
      </c>
      <c r="C46" s="29" t="s">
        <v>1001</v>
      </c>
      <c r="D46" s="37">
        <v>3600</v>
      </c>
      <c r="E46" s="25"/>
      <c r="F46" s="25"/>
    </row>
    <row r="47" spans="1:6" s="26" customFormat="1" ht="14.25">
      <c r="A47" s="24">
        <v>5</v>
      </c>
      <c r="B47" s="27" t="s">
        <v>1002</v>
      </c>
      <c r="C47" s="29" t="s">
        <v>1003</v>
      </c>
      <c r="D47" s="37">
        <v>3720</v>
      </c>
      <c r="E47" s="25"/>
      <c r="F47" s="25"/>
    </row>
    <row r="48" spans="1:6" s="26" customFormat="1" ht="14.25">
      <c r="A48" s="24">
        <v>5</v>
      </c>
      <c r="B48" s="27">
        <v>23</v>
      </c>
      <c r="C48" s="30" t="s">
        <v>1004</v>
      </c>
      <c r="D48" s="37"/>
      <c r="E48" s="25"/>
      <c r="F48" s="25"/>
    </row>
    <row r="49" spans="1:6" s="26" customFormat="1" ht="14.25">
      <c r="A49" s="24">
        <v>5</v>
      </c>
      <c r="B49" s="27" t="s">
        <v>1005</v>
      </c>
      <c r="C49" s="31" t="s">
        <v>1006</v>
      </c>
      <c r="D49" s="37">
        <v>150</v>
      </c>
      <c r="E49" s="25"/>
      <c r="F49" s="25"/>
    </row>
    <row r="50" spans="1:6" s="26" customFormat="1" ht="14.25">
      <c r="A50" s="24">
        <v>5</v>
      </c>
      <c r="B50" s="27" t="s">
        <v>1007</v>
      </c>
      <c r="C50" s="31" t="s">
        <v>1008</v>
      </c>
      <c r="D50" s="37">
        <v>210</v>
      </c>
      <c r="E50" s="25"/>
      <c r="F50" s="25"/>
    </row>
    <row r="51" spans="1:6" s="26" customFormat="1" ht="14.25">
      <c r="A51" s="24">
        <v>5</v>
      </c>
      <c r="B51" s="27">
        <v>24</v>
      </c>
      <c r="C51" s="32" t="s">
        <v>1009</v>
      </c>
      <c r="D51" s="37">
        <v>150</v>
      </c>
      <c r="E51" s="25"/>
      <c r="F51" s="25"/>
    </row>
    <row r="52" spans="1:6" s="26" customFormat="1" ht="14.25">
      <c r="A52" s="24">
        <v>5</v>
      </c>
      <c r="B52" s="27">
        <v>25</v>
      </c>
      <c r="C52" s="32" t="s">
        <v>1010</v>
      </c>
      <c r="D52" s="37">
        <v>450</v>
      </c>
      <c r="E52" s="25"/>
      <c r="F52" s="25"/>
    </row>
    <row r="53" spans="1:6" s="26" customFormat="1" ht="14.25">
      <c r="A53" s="24">
        <v>5</v>
      </c>
      <c r="B53" s="27">
        <v>26</v>
      </c>
      <c r="C53" s="32" t="s">
        <v>1011</v>
      </c>
      <c r="D53" s="37">
        <v>810</v>
      </c>
      <c r="E53" s="25"/>
      <c r="F53" s="25"/>
    </row>
    <row r="54" spans="1:6" s="26" customFormat="1" ht="14.25">
      <c r="A54" s="24">
        <v>5</v>
      </c>
      <c r="B54" s="27">
        <v>27</v>
      </c>
      <c r="C54" s="32" t="s">
        <v>582</v>
      </c>
      <c r="D54" s="37">
        <v>240</v>
      </c>
      <c r="E54" s="25"/>
      <c r="F54" s="25"/>
    </row>
    <row r="55" spans="1:6" s="26" customFormat="1" ht="14.25">
      <c r="A55" s="24">
        <v>5</v>
      </c>
      <c r="B55" s="27">
        <v>28</v>
      </c>
      <c r="C55" s="32" t="s">
        <v>1012</v>
      </c>
      <c r="D55" s="37">
        <v>3900</v>
      </c>
      <c r="E55" s="25"/>
      <c r="F55" s="25"/>
    </row>
    <row r="56" spans="1:6" s="26" customFormat="1" ht="14.25">
      <c r="A56" s="24">
        <v>5</v>
      </c>
      <c r="B56" s="27">
        <v>29</v>
      </c>
      <c r="C56" s="32" t="s">
        <v>1013</v>
      </c>
      <c r="D56" s="37">
        <v>600</v>
      </c>
      <c r="E56" s="25"/>
      <c r="F56" s="25"/>
    </row>
    <row r="57" spans="1:6" s="26" customFormat="1" ht="14.25">
      <c r="A57" s="24">
        <v>5</v>
      </c>
      <c r="B57" s="27">
        <v>30</v>
      </c>
      <c r="C57" s="32" t="s">
        <v>1014</v>
      </c>
      <c r="D57" s="37">
        <v>300</v>
      </c>
      <c r="E57" s="25"/>
      <c r="F57" s="25"/>
    </row>
    <row r="58" spans="1:6" s="26" customFormat="1" ht="14.25">
      <c r="A58" s="24">
        <v>5</v>
      </c>
      <c r="B58" s="27">
        <v>31</v>
      </c>
      <c r="C58" s="32" t="s">
        <v>1015</v>
      </c>
      <c r="D58" s="37">
        <v>990</v>
      </c>
      <c r="E58" s="25"/>
      <c r="F58" s="25"/>
    </row>
    <row r="59" spans="1:6" s="26" customFormat="1" ht="14.25">
      <c r="A59" s="24">
        <v>5</v>
      </c>
      <c r="B59" s="27">
        <v>32</v>
      </c>
      <c r="C59" s="32" t="s">
        <v>1016</v>
      </c>
      <c r="D59" s="37">
        <v>810</v>
      </c>
      <c r="E59" s="25"/>
      <c r="F59" s="25"/>
    </row>
    <row r="60" spans="1:6" s="26" customFormat="1" ht="14.25">
      <c r="A60" s="24">
        <v>5</v>
      </c>
      <c r="B60" s="27">
        <v>33</v>
      </c>
      <c r="C60" s="32" t="s">
        <v>1017</v>
      </c>
      <c r="D60" s="37">
        <v>3990</v>
      </c>
      <c r="E60" s="25"/>
      <c r="F60" s="25"/>
    </row>
    <row r="61" spans="1:6" s="26" customFormat="1" ht="14.25">
      <c r="A61" s="24">
        <v>5</v>
      </c>
      <c r="B61" s="27">
        <v>34</v>
      </c>
      <c r="C61" s="32" t="s">
        <v>1018</v>
      </c>
      <c r="D61" s="37">
        <v>1200</v>
      </c>
      <c r="E61" s="25"/>
      <c r="F61" s="25"/>
    </row>
    <row r="62" spans="1:6" s="26" customFormat="1" ht="14.25">
      <c r="A62" s="24">
        <v>5</v>
      </c>
      <c r="B62" s="27">
        <v>35</v>
      </c>
      <c r="C62" s="32" t="s">
        <v>1019</v>
      </c>
      <c r="D62" s="37">
        <v>900</v>
      </c>
      <c r="E62" s="25"/>
      <c r="F62" s="25"/>
    </row>
    <row r="63" spans="1:6" s="26" customFormat="1" ht="14.25">
      <c r="A63" s="24">
        <v>5</v>
      </c>
      <c r="B63" s="27">
        <v>36</v>
      </c>
      <c r="C63" s="80" t="s">
        <v>583</v>
      </c>
      <c r="D63" s="81">
        <v>210</v>
      </c>
      <c r="E63" s="25"/>
      <c r="F63" s="25"/>
    </row>
    <row r="64" spans="1:6" s="26" customFormat="1" ht="14.25">
      <c r="A64" s="24">
        <v>5</v>
      </c>
      <c r="B64" s="27">
        <v>37</v>
      </c>
      <c r="C64" s="30" t="s">
        <v>1020</v>
      </c>
      <c r="D64" s="37">
        <v>600</v>
      </c>
      <c r="E64" s="25"/>
      <c r="F64" s="25"/>
    </row>
    <row r="65" spans="1:6" s="26" customFormat="1" ht="14.25">
      <c r="A65" s="24">
        <v>5</v>
      </c>
      <c r="B65" s="27">
        <v>38</v>
      </c>
      <c r="C65" s="32" t="s">
        <v>1021</v>
      </c>
      <c r="D65" s="37">
        <v>450</v>
      </c>
      <c r="E65" s="25"/>
      <c r="F65" s="25"/>
    </row>
    <row r="66" spans="1:6" s="26" customFormat="1" ht="14.25">
      <c r="A66" s="24">
        <v>5</v>
      </c>
      <c r="B66" s="27">
        <v>39</v>
      </c>
      <c r="C66" s="32" t="s">
        <v>1022</v>
      </c>
      <c r="D66" s="37">
        <v>540</v>
      </c>
      <c r="E66" s="25"/>
      <c r="F66" s="25"/>
    </row>
    <row r="67" spans="1:6" s="26" customFormat="1" ht="14.25">
      <c r="A67" s="24">
        <v>5</v>
      </c>
      <c r="B67" s="27">
        <v>40</v>
      </c>
      <c r="C67" s="32" t="s">
        <v>1023</v>
      </c>
      <c r="D67" s="37">
        <v>660</v>
      </c>
      <c r="E67" s="25"/>
      <c r="F67" s="25"/>
    </row>
    <row r="68" spans="1:6" s="26" customFormat="1" ht="14.25">
      <c r="A68" s="24">
        <v>5</v>
      </c>
      <c r="B68" s="27">
        <v>41</v>
      </c>
      <c r="C68" s="32" t="s">
        <v>1024</v>
      </c>
      <c r="D68" s="37">
        <v>750</v>
      </c>
      <c r="E68" s="25"/>
      <c r="F68" s="25"/>
    </row>
    <row r="69" spans="1:6" s="26" customFormat="1" ht="14.25">
      <c r="A69" s="24">
        <v>5</v>
      </c>
      <c r="B69" s="27">
        <v>42</v>
      </c>
      <c r="C69" s="32" t="s">
        <v>1025</v>
      </c>
      <c r="D69" s="37">
        <v>840</v>
      </c>
      <c r="E69" s="25"/>
      <c r="F69" s="25"/>
    </row>
    <row r="70" spans="1:6" s="26" customFormat="1" ht="14.25">
      <c r="A70" s="24">
        <v>5</v>
      </c>
      <c r="B70" s="27">
        <v>43</v>
      </c>
      <c r="C70" s="32" t="s">
        <v>1026</v>
      </c>
      <c r="D70" s="37">
        <v>660</v>
      </c>
      <c r="E70" s="25"/>
      <c r="F70" s="25"/>
    </row>
    <row r="71" spans="1:6" s="26" customFormat="1" ht="14.25">
      <c r="A71" s="24">
        <v>5</v>
      </c>
      <c r="B71" s="27">
        <v>44</v>
      </c>
      <c r="C71" s="32" t="s">
        <v>1027</v>
      </c>
      <c r="D71" s="37">
        <v>750</v>
      </c>
      <c r="E71" s="25"/>
      <c r="F71" s="25"/>
    </row>
    <row r="72" spans="1:6" s="26" customFormat="1" ht="14.25">
      <c r="A72" s="24">
        <v>5</v>
      </c>
      <c r="B72" s="27">
        <v>45</v>
      </c>
      <c r="C72" s="32" t="s">
        <v>1028</v>
      </c>
      <c r="D72" s="37">
        <v>840</v>
      </c>
      <c r="E72" s="25"/>
      <c r="F72" s="25"/>
    </row>
    <row r="73" spans="1:6" s="26" customFormat="1" ht="14.25">
      <c r="A73" s="24">
        <v>5</v>
      </c>
      <c r="B73" s="27">
        <v>46</v>
      </c>
      <c r="C73" s="32" t="s">
        <v>1029</v>
      </c>
      <c r="D73" s="37">
        <v>2100</v>
      </c>
      <c r="E73" s="25"/>
      <c r="F73" s="25"/>
    </row>
    <row r="74" spans="1:6" s="26" customFormat="1" ht="14.25">
      <c r="A74" s="24"/>
      <c r="B74" s="27"/>
      <c r="C74" s="33" t="s">
        <v>1030</v>
      </c>
      <c r="D74" s="37"/>
      <c r="E74" s="25"/>
      <c r="F74" s="25"/>
    </row>
    <row r="75" spans="1:6" s="26" customFormat="1" ht="14.25">
      <c r="A75" s="24">
        <v>5</v>
      </c>
      <c r="B75" s="27">
        <v>47</v>
      </c>
      <c r="C75" s="32" t="s">
        <v>1031</v>
      </c>
      <c r="D75" s="37">
        <v>5490</v>
      </c>
      <c r="E75" s="25"/>
      <c r="F75" s="25"/>
    </row>
    <row r="76" spans="1:6" s="26" customFormat="1" ht="14.25">
      <c r="A76" s="24">
        <v>5</v>
      </c>
      <c r="B76" s="27">
        <v>48</v>
      </c>
      <c r="C76" s="32" t="s">
        <v>1032</v>
      </c>
      <c r="D76" s="37">
        <v>7950</v>
      </c>
      <c r="E76" s="25"/>
      <c r="F76" s="25"/>
    </row>
    <row r="77" spans="1:6" s="26" customFormat="1" ht="14.25">
      <c r="A77" s="24">
        <v>5</v>
      </c>
      <c r="B77" s="27">
        <v>49</v>
      </c>
      <c r="C77" s="32" t="s">
        <v>1033</v>
      </c>
      <c r="D77" s="37">
        <v>2190</v>
      </c>
      <c r="E77" s="25"/>
      <c r="F77" s="25"/>
    </row>
    <row r="78" spans="1:6" s="26" customFormat="1" ht="14.25">
      <c r="A78" s="24">
        <v>5</v>
      </c>
      <c r="B78" s="27">
        <v>50</v>
      </c>
      <c r="C78" s="32" t="s">
        <v>1034</v>
      </c>
      <c r="D78" s="37">
        <v>600</v>
      </c>
      <c r="E78" s="25"/>
      <c r="F78" s="25"/>
    </row>
    <row r="79" spans="1:6" s="26" customFormat="1" ht="14.25">
      <c r="A79" s="24">
        <v>5</v>
      </c>
      <c r="B79" s="27">
        <v>51</v>
      </c>
      <c r="C79" s="32" t="s">
        <v>1035</v>
      </c>
      <c r="D79" s="37">
        <v>690</v>
      </c>
      <c r="E79" s="25"/>
      <c r="F79" s="25"/>
    </row>
    <row r="80" spans="1:6" s="26" customFormat="1" ht="14.25">
      <c r="A80" s="24">
        <v>5</v>
      </c>
      <c r="B80" s="27">
        <v>52</v>
      </c>
      <c r="C80" s="32" t="s">
        <v>1036</v>
      </c>
      <c r="D80" s="37">
        <v>240</v>
      </c>
      <c r="E80" s="25"/>
      <c r="F80" s="25"/>
    </row>
    <row r="81" spans="1:6" s="26" customFormat="1" ht="14.25">
      <c r="A81" s="24">
        <v>5</v>
      </c>
      <c r="B81" s="27">
        <v>53</v>
      </c>
      <c r="C81" s="32" t="s">
        <v>1037</v>
      </c>
      <c r="D81" s="37">
        <v>660</v>
      </c>
      <c r="E81" s="25"/>
      <c r="F81" s="25"/>
    </row>
    <row r="82" spans="1:6" s="26" customFormat="1" ht="14.25">
      <c r="A82" s="24">
        <v>5</v>
      </c>
      <c r="B82" s="27">
        <v>54</v>
      </c>
      <c r="C82" s="32" t="s">
        <v>1038</v>
      </c>
      <c r="D82" s="37">
        <v>240</v>
      </c>
      <c r="E82" s="25"/>
      <c r="F82" s="25"/>
    </row>
    <row r="83" spans="1:6" s="26" customFormat="1" ht="14.25">
      <c r="A83" s="24">
        <v>5</v>
      </c>
      <c r="B83" s="27">
        <v>55</v>
      </c>
      <c r="C83" s="32" t="s">
        <v>1039</v>
      </c>
      <c r="D83" s="37">
        <v>900</v>
      </c>
      <c r="E83" s="25"/>
      <c r="F83" s="25"/>
    </row>
    <row r="84" spans="1:6" s="26" customFormat="1" ht="14.25">
      <c r="A84" s="24">
        <v>5</v>
      </c>
      <c r="B84" s="27">
        <v>56</v>
      </c>
      <c r="C84" s="32" t="s">
        <v>1040</v>
      </c>
      <c r="D84" s="37">
        <v>900</v>
      </c>
      <c r="E84" s="25"/>
      <c r="F84" s="25"/>
    </row>
    <row r="85" spans="1:6" s="26" customFormat="1" ht="14.25">
      <c r="A85" s="24">
        <v>5</v>
      </c>
      <c r="B85" s="27">
        <v>57</v>
      </c>
      <c r="C85" s="32" t="s">
        <v>1041</v>
      </c>
      <c r="D85" s="37">
        <v>900</v>
      </c>
      <c r="E85" s="25"/>
      <c r="F85" s="25"/>
    </row>
    <row r="86" spans="1:6" s="26" customFormat="1" ht="14.25">
      <c r="A86" s="24">
        <v>5</v>
      </c>
      <c r="B86" s="27">
        <v>58</v>
      </c>
      <c r="C86" s="32" t="s">
        <v>1042</v>
      </c>
      <c r="D86" s="37">
        <v>390</v>
      </c>
      <c r="E86" s="25"/>
      <c r="F86" s="25"/>
    </row>
    <row r="87" spans="1:6" s="26" customFormat="1" ht="14.25">
      <c r="A87" s="24"/>
      <c r="B87" s="27"/>
      <c r="C87" s="34" t="s">
        <v>1043</v>
      </c>
      <c r="D87" s="37"/>
      <c r="E87" s="25"/>
      <c r="F87" s="25"/>
    </row>
    <row r="88" spans="1:6" s="26" customFormat="1" ht="14.25">
      <c r="A88" s="24">
        <v>5</v>
      </c>
      <c r="B88" s="27">
        <v>59</v>
      </c>
      <c r="C88" s="32" t="s">
        <v>1044</v>
      </c>
      <c r="D88" s="37">
        <v>150</v>
      </c>
      <c r="E88" s="25"/>
      <c r="F88" s="25"/>
    </row>
    <row r="89" spans="1:6" s="26" customFormat="1" ht="14.25">
      <c r="A89" s="24">
        <v>5</v>
      </c>
      <c r="B89" s="27">
        <v>60</v>
      </c>
      <c r="C89" s="32" t="s">
        <v>1045</v>
      </c>
      <c r="D89" s="37">
        <v>300</v>
      </c>
      <c r="E89" s="25"/>
      <c r="F89" s="25"/>
    </row>
    <row r="90" spans="1:6" s="26" customFormat="1" ht="14.25">
      <c r="A90" s="24">
        <v>5</v>
      </c>
      <c r="B90" s="27">
        <v>61</v>
      </c>
      <c r="C90" s="32" t="s">
        <v>1046</v>
      </c>
      <c r="D90" s="37">
        <v>150</v>
      </c>
      <c r="E90" s="25"/>
      <c r="F90" s="25"/>
    </row>
    <row r="91" spans="1:6" s="26" customFormat="1" ht="14.25">
      <c r="A91" s="35">
        <v>5</v>
      </c>
      <c r="B91" s="82">
        <v>62</v>
      </c>
      <c r="C91" s="80" t="s">
        <v>584</v>
      </c>
      <c r="D91" s="81">
        <v>450</v>
      </c>
      <c r="E91" s="25"/>
      <c r="F91" s="25"/>
    </row>
    <row r="92" spans="1:6" s="26" customFormat="1" ht="14.25">
      <c r="A92" s="35">
        <v>5</v>
      </c>
      <c r="B92" s="82">
        <v>63</v>
      </c>
      <c r="C92" s="80" t="s">
        <v>585</v>
      </c>
      <c r="D92" s="81">
        <v>2460</v>
      </c>
      <c r="E92" s="25"/>
      <c r="F92" s="25"/>
    </row>
    <row r="93" spans="1:6" s="26" customFormat="1" ht="14.25">
      <c r="A93" s="24">
        <v>5</v>
      </c>
      <c r="B93" s="27">
        <v>64</v>
      </c>
      <c r="C93" s="32" t="s">
        <v>1047</v>
      </c>
      <c r="D93" s="37">
        <v>150</v>
      </c>
      <c r="E93" s="25"/>
      <c r="F93" s="25"/>
    </row>
    <row r="94" spans="1:6" s="26" customFormat="1" ht="14.25">
      <c r="A94" s="24">
        <v>5</v>
      </c>
      <c r="B94" s="27">
        <v>65</v>
      </c>
      <c r="C94" s="32" t="s">
        <v>1048</v>
      </c>
      <c r="D94" s="37">
        <v>360</v>
      </c>
      <c r="E94" s="25"/>
      <c r="F94" s="25"/>
    </row>
    <row r="95" spans="1:6" s="26" customFormat="1" ht="14.25">
      <c r="A95" s="24">
        <v>5</v>
      </c>
      <c r="B95" s="27">
        <v>66</v>
      </c>
      <c r="C95" s="32" t="s">
        <v>1049</v>
      </c>
      <c r="D95" s="37">
        <v>150</v>
      </c>
      <c r="E95" s="25"/>
      <c r="F95" s="25"/>
    </row>
    <row r="96" spans="1:4" ht="14.25">
      <c r="A96" s="24">
        <v>5</v>
      </c>
      <c r="B96" s="27">
        <v>67</v>
      </c>
      <c r="C96" s="32" t="s">
        <v>1050</v>
      </c>
      <c r="D96" s="37">
        <v>360</v>
      </c>
    </row>
    <row r="97" spans="1:4" ht="15" customHeight="1">
      <c r="A97" s="24">
        <v>5</v>
      </c>
      <c r="B97" s="27">
        <v>68</v>
      </c>
      <c r="C97" s="32" t="s">
        <v>1051</v>
      </c>
      <c r="D97" s="37">
        <v>90</v>
      </c>
    </row>
    <row r="98" spans="1:4" ht="15" customHeight="1">
      <c r="A98" s="24">
        <v>5</v>
      </c>
      <c r="B98" s="27">
        <v>69</v>
      </c>
      <c r="C98" s="32" t="s">
        <v>1052</v>
      </c>
      <c r="D98" s="37">
        <v>210</v>
      </c>
    </row>
    <row r="99" spans="1:4" ht="14.25">
      <c r="A99" s="24">
        <v>5</v>
      </c>
      <c r="B99" s="27">
        <v>70</v>
      </c>
      <c r="C99" s="32" t="s">
        <v>1053</v>
      </c>
      <c r="D99" s="37">
        <v>150</v>
      </c>
    </row>
    <row r="100" spans="1:4" ht="14.25">
      <c r="A100" s="24">
        <v>5</v>
      </c>
      <c r="B100" s="27">
        <v>71</v>
      </c>
      <c r="C100" s="31" t="s">
        <v>1054</v>
      </c>
      <c r="D100" s="37">
        <v>150</v>
      </c>
    </row>
    <row r="101" spans="1:4" ht="14.25">
      <c r="A101" s="35">
        <v>5</v>
      </c>
      <c r="B101" s="27">
        <v>72</v>
      </c>
      <c r="C101" s="31" t="s">
        <v>1055</v>
      </c>
      <c r="D101" s="37">
        <v>150</v>
      </c>
    </row>
    <row r="102" spans="1:4" ht="14.25">
      <c r="A102" s="35">
        <v>5</v>
      </c>
      <c r="B102" s="27">
        <v>73</v>
      </c>
      <c r="C102" s="31" t="s">
        <v>1056</v>
      </c>
      <c r="D102" s="37">
        <v>150</v>
      </c>
    </row>
    <row r="103" spans="1:4" ht="14.25">
      <c r="A103" s="24">
        <v>5</v>
      </c>
      <c r="B103" s="27">
        <v>74</v>
      </c>
      <c r="C103" s="31" t="s">
        <v>1057</v>
      </c>
      <c r="D103" s="37">
        <v>150</v>
      </c>
    </row>
    <row r="104" spans="1:4" ht="14.25">
      <c r="A104" s="24">
        <v>5</v>
      </c>
      <c r="B104" s="27">
        <v>75</v>
      </c>
      <c r="C104" s="31" t="s">
        <v>1058</v>
      </c>
      <c r="D104" s="37">
        <v>450</v>
      </c>
    </row>
    <row r="105" spans="1:4" ht="14.25">
      <c r="A105" s="24">
        <v>5</v>
      </c>
      <c r="B105" s="27">
        <v>76</v>
      </c>
      <c r="C105" s="31" t="s">
        <v>1059</v>
      </c>
      <c r="D105" s="37">
        <v>570</v>
      </c>
    </row>
    <row r="106" spans="1:4" ht="14.25">
      <c r="A106" s="24">
        <v>5</v>
      </c>
      <c r="B106" s="27">
        <v>77</v>
      </c>
      <c r="C106" s="28" t="s">
        <v>586</v>
      </c>
      <c r="D106" s="36">
        <v>210</v>
      </c>
    </row>
    <row r="107" spans="1:4" ht="12.75">
      <c r="A107" s="294" t="s">
        <v>1060</v>
      </c>
      <c r="B107" s="294"/>
      <c r="C107" s="294"/>
      <c r="D107" s="294"/>
    </row>
    <row r="108" spans="1:4" ht="12.75">
      <c r="A108" s="294" t="s">
        <v>1061</v>
      </c>
      <c r="B108" s="294"/>
      <c r="C108" s="294"/>
      <c r="D108" s="294"/>
    </row>
    <row r="109" ht="15">
      <c r="B109" s="83"/>
    </row>
    <row r="110" spans="3:4" ht="15">
      <c r="C110" s="295" t="s">
        <v>587</v>
      </c>
      <c r="D110" s="295"/>
    </row>
    <row r="111" spans="3:4" ht="15">
      <c r="C111" s="84"/>
      <c r="D111" s="84"/>
    </row>
    <row r="112" spans="3:4" ht="15">
      <c r="C112" s="85" t="s">
        <v>588</v>
      </c>
      <c r="D112" s="86" t="s">
        <v>589</v>
      </c>
    </row>
    <row r="113" spans="3:4" ht="15">
      <c r="C113" s="87"/>
      <c r="D113" s="85"/>
    </row>
    <row r="114" spans="3:4" ht="15">
      <c r="C114" s="88" t="s">
        <v>590</v>
      </c>
      <c r="D114" s="89"/>
    </row>
    <row r="115" spans="3:4" ht="15">
      <c r="C115" s="88" t="s">
        <v>591</v>
      </c>
      <c r="D115" s="89"/>
    </row>
    <row r="116" spans="3:4" ht="15">
      <c r="C116" s="88" t="s">
        <v>592</v>
      </c>
      <c r="D116" s="90">
        <v>150</v>
      </c>
    </row>
    <row r="117" spans="3:4" ht="15">
      <c r="C117" s="88"/>
      <c r="D117" s="90"/>
    </row>
    <row r="118" spans="3:4" ht="15">
      <c r="C118" s="88" t="s">
        <v>593</v>
      </c>
      <c r="D118" s="90">
        <v>100</v>
      </c>
    </row>
    <row r="119" spans="3:4" ht="15">
      <c r="C119" s="88"/>
      <c r="D119" s="89"/>
    </row>
    <row r="120" spans="3:4" ht="15">
      <c r="C120" s="88" t="s">
        <v>594</v>
      </c>
      <c r="D120" s="90">
        <v>50</v>
      </c>
    </row>
    <row r="121" spans="3:4" ht="15">
      <c r="C121" s="88"/>
      <c r="D121" s="89"/>
    </row>
    <row r="122" spans="3:4" ht="15">
      <c r="C122" s="88" t="s">
        <v>595</v>
      </c>
      <c r="D122" s="90">
        <v>600</v>
      </c>
    </row>
    <row r="123" spans="3:4" ht="15">
      <c r="C123" s="88"/>
      <c r="D123" s="90"/>
    </row>
    <row r="124" spans="3:4" ht="15">
      <c r="C124" s="88" t="s">
        <v>596</v>
      </c>
      <c r="D124" s="90"/>
    </row>
    <row r="125" spans="3:4" ht="15">
      <c r="C125" s="88" t="s">
        <v>597</v>
      </c>
      <c r="D125" s="90"/>
    </row>
    <row r="126" spans="3:4" ht="15">
      <c r="C126" s="88" t="s">
        <v>592</v>
      </c>
      <c r="D126" s="90">
        <v>150</v>
      </c>
    </row>
    <row r="127" spans="3:4" ht="15">
      <c r="C127" s="88"/>
      <c r="D127" s="90"/>
    </row>
    <row r="128" spans="3:4" ht="15">
      <c r="C128" s="88" t="s">
        <v>594</v>
      </c>
      <c r="D128" s="90">
        <v>70</v>
      </c>
    </row>
    <row r="129" spans="3:4" ht="15">
      <c r="C129" s="88"/>
      <c r="D129" s="89"/>
    </row>
    <row r="130" spans="3:4" ht="15">
      <c r="C130" s="88" t="s">
        <v>598</v>
      </c>
      <c r="D130" s="89"/>
    </row>
    <row r="131" spans="3:4" ht="15">
      <c r="C131" s="88" t="s">
        <v>599</v>
      </c>
      <c r="D131" s="89"/>
    </row>
    <row r="132" spans="3:4" ht="15">
      <c r="C132" s="88" t="s">
        <v>600</v>
      </c>
      <c r="D132" s="90">
        <v>150</v>
      </c>
    </row>
    <row r="133" spans="3:4" ht="15">
      <c r="C133" s="91"/>
      <c r="D133" s="92"/>
    </row>
  </sheetData>
  <sheetProtection/>
  <mergeCells count="3">
    <mergeCell ref="A107:D107"/>
    <mergeCell ref="A108:D108"/>
    <mergeCell ref="C110:D110"/>
  </mergeCells>
  <printOptions/>
  <pageMargins left="0.99" right="0.4330708661417323" top="0.36" bottom="0.17" header="0.35433070866141736"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469"/>
  <sheetViews>
    <sheetView zoomScalePageLayoutView="0" workbookViewId="0" topLeftCell="A208">
      <selection activeCell="D103" sqref="D103"/>
    </sheetView>
  </sheetViews>
  <sheetFormatPr defaultColWidth="9.00390625" defaultRowHeight="12.75"/>
  <cols>
    <col min="1" max="1" width="7.25390625" style="424" customWidth="1"/>
    <col min="2" max="2" width="46.75390625" style="425" customWidth="1"/>
    <col min="3" max="3" width="9.125" style="426" customWidth="1"/>
    <col min="4" max="4" width="13.375" style="427" customWidth="1"/>
  </cols>
  <sheetData>
    <row r="1" spans="1:4" ht="14.25">
      <c r="A1" s="301"/>
      <c r="B1" s="302" t="s">
        <v>1924</v>
      </c>
      <c r="C1" s="302"/>
      <c r="D1" s="303"/>
    </row>
    <row r="2" spans="1:4" ht="14.25">
      <c r="A2" s="301"/>
      <c r="B2" s="302" t="s">
        <v>1925</v>
      </c>
      <c r="C2" s="302"/>
      <c r="D2" s="303"/>
    </row>
    <row r="3" spans="1:4" ht="14.25">
      <c r="A3" s="301"/>
      <c r="B3" s="304" t="s">
        <v>1926</v>
      </c>
      <c r="C3" s="304"/>
      <c r="D3" s="303"/>
    </row>
    <row r="4" spans="1:4" ht="14.25">
      <c r="A4" s="305" t="s">
        <v>1442</v>
      </c>
      <c r="B4" s="306" t="s">
        <v>1444</v>
      </c>
      <c r="C4" s="307"/>
      <c r="D4" s="308" t="s">
        <v>1441</v>
      </c>
    </row>
    <row r="5" spans="1:4" ht="14.25">
      <c r="A5" s="309"/>
      <c r="B5" s="310"/>
      <c r="C5" s="311"/>
      <c r="D5" s="312" t="s">
        <v>1445</v>
      </c>
    </row>
    <row r="6" spans="1:4" ht="15">
      <c r="A6" s="313"/>
      <c r="B6" s="314" t="s">
        <v>1927</v>
      </c>
      <c r="C6" s="315"/>
      <c r="D6" s="316"/>
    </row>
    <row r="7" spans="1:4" ht="15">
      <c r="A7" s="313" t="s">
        <v>1928</v>
      </c>
      <c r="B7" s="317" t="s">
        <v>1786</v>
      </c>
      <c r="C7" s="318"/>
      <c r="D7" s="319">
        <v>250</v>
      </c>
    </row>
    <row r="8" spans="1:4" ht="15">
      <c r="A8" s="313" t="s">
        <v>1929</v>
      </c>
      <c r="B8" s="320" t="s">
        <v>1787</v>
      </c>
      <c r="C8" s="321"/>
      <c r="D8" s="322">
        <v>240</v>
      </c>
    </row>
    <row r="9" spans="1:4" ht="15">
      <c r="A9" s="313" t="s">
        <v>1930</v>
      </c>
      <c r="B9" s="317" t="s">
        <v>1788</v>
      </c>
      <c r="C9" s="318"/>
      <c r="D9" s="323">
        <v>240</v>
      </c>
    </row>
    <row r="10" spans="1:4" ht="15">
      <c r="A10" s="313" t="s">
        <v>1931</v>
      </c>
      <c r="B10" s="320" t="s">
        <v>1789</v>
      </c>
      <c r="C10" s="321"/>
      <c r="D10" s="322">
        <v>140</v>
      </c>
    </row>
    <row r="11" spans="1:4" ht="15">
      <c r="A11" s="313" t="s">
        <v>1932</v>
      </c>
      <c r="B11" s="317" t="s">
        <v>1790</v>
      </c>
      <c r="C11" s="318"/>
      <c r="D11" s="323">
        <v>230</v>
      </c>
    </row>
    <row r="12" spans="1:4" ht="15">
      <c r="A12" s="313" t="s">
        <v>1933</v>
      </c>
      <c r="B12" s="320" t="s">
        <v>1791</v>
      </c>
      <c r="C12" s="321"/>
      <c r="D12" s="322">
        <v>175</v>
      </c>
    </row>
    <row r="13" spans="1:4" ht="15">
      <c r="A13" s="313" t="s">
        <v>1934</v>
      </c>
      <c r="B13" s="317" t="s">
        <v>1792</v>
      </c>
      <c r="C13" s="318"/>
      <c r="D13" s="323">
        <v>175</v>
      </c>
    </row>
    <row r="14" spans="1:4" ht="15">
      <c r="A14" s="313" t="s">
        <v>1935</v>
      </c>
      <c r="B14" s="320" t="s">
        <v>1793</v>
      </c>
      <c r="C14" s="321"/>
      <c r="D14" s="322">
        <v>175</v>
      </c>
    </row>
    <row r="15" spans="1:4" ht="15">
      <c r="A15" s="313" t="s">
        <v>1936</v>
      </c>
      <c r="B15" s="317" t="s">
        <v>1794</v>
      </c>
      <c r="C15" s="318"/>
      <c r="D15" s="323">
        <v>175</v>
      </c>
    </row>
    <row r="16" spans="1:4" ht="15">
      <c r="A16" s="313" t="s">
        <v>1937</v>
      </c>
      <c r="B16" s="320" t="s">
        <v>1795</v>
      </c>
      <c r="C16" s="321"/>
      <c r="D16" s="322">
        <v>175</v>
      </c>
    </row>
    <row r="17" spans="1:4" ht="15">
      <c r="A17" s="313" t="s">
        <v>1938</v>
      </c>
      <c r="B17" s="317" t="s">
        <v>1796</v>
      </c>
      <c r="C17" s="318"/>
      <c r="D17" s="323">
        <v>175</v>
      </c>
    </row>
    <row r="18" spans="1:4" ht="15">
      <c r="A18" s="313" t="s">
        <v>1939</v>
      </c>
      <c r="B18" s="320" t="s">
        <v>1797</v>
      </c>
      <c r="C18" s="321"/>
      <c r="D18" s="322">
        <v>175</v>
      </c>
    </row>
    <row r="19" spans="1:4" ht="15">
      <c r="A19" s="313"/>
      <c r="B19" s="324" t="s">
        <v>1798</v>
      </c>
      <c r="C19" s="325"/>
      <c r="D19" s="326"/>
    </row>
    <row r="20" spans="1:4" ht="15">
      <c r="A20" s="313" t="s">
        <v>1940</v>
      </c>
      <c r="B20" s="317" t="s">
        <v>1799</v>
      </c>
      <c r="C20" s="318"/>
      <c r="D20" s="323">
        <v>175</v>
      </c>
    </row>
    <row r="21" spans="1:4" ht="15">
      <c r="A21" s="313" t="s">
        <v>1941</v>
      </c>
      <c r="B21" s="320" t="s">
        <v>1800</v>
      </c>
      <c r="C21" s="321"/>
      <c r="D21" s="322">
        <v>345</v>
      </c>
    </row>
    <row r="22" spans="1:4" ht="15">
      <c r="A22" s="313" t="s">
        <v>1942</v>
      </c>
      <c r="B22" s="317" t="s">
        <v>1801</v>
      </c>
      <c r="C22" s="318"/>
      <c r="D22" s="323">
        <v>175</v>
      </c>
    </row>
    <row r="23" spans="1:4" ht="15">
      <c r="A23" s="313" t="s">
        <v>1943</v>
      </c>
      <c r="B23" s="320" t="s">
        <v>1802</v>
      </c>
      <c r="C23" s="321"/>
      <c r="D23" s="322">
        <v>175</v>
      </c>
    </row>
    <row r="24" spans="1:4" ht="15">
      <c r="A24" s="313" t="s">
        <v>1944</v>
      </c>
      <c r="B24" s="317" t="s">
        <v>1803</v>
      </c>
      <c r="C24" s="318"/>
      <c r="D24" s="323">
        <v>175</v>
      </c>
    </row>
    <row r="25" spans="1:4" ht="15">
      <c r="A25" s="313" t="s">
        <v>1945</v>
      </c>
      <c r="B25" s="320" t="s">
        <v>1804</v>
      </c>
      <c r="C25" s="321"/>
      <c r="D25" s="322">
        <v>230</v>
      </c>
    </row>
    <row r="26" spans="1:4" ht="15">
      <c r="A26" s="313" t="s">
        <v>1946</v>
      </c>
      <c r="B26" s="317" t="s">
        <v>1805</v>
      </c>
      <c r="C26" s="318"/>
      <c r="D26" s="323">
        <v>230</v>
      </c>
    </row>
    <row r="27" spans="1:4" ht="15">
      <c r="A27" s="313" t="s">
        <v>1947</v>
      </c>
      <c r="B27" s="320" t="s">
        <v>1806</v>
      </c>
      <c r="C27" s="321"/>
      <c r="D27" s="322">
        <v>290</v>
      </c>
    </row>
    <row r="28" spans="1:4" ht="15">
      <c r="A28" s="313" t="s">
        <v>1948</v>
      </c>
      <c r="B28" s="317" t="s">
        <v>1807</v>
      </c>
      <c r="C28" s="318"/>
      <c r="D28" s="323">
        <v>290</v>
      </c>
    </row>
    <row r="29" spans="1:4" ht="15">
      <c r="A29" s="313" t="s">
        <v>1949</v>
      </c>
      <c r="B29" s="320" t="s">
        <v>1808</v>
      </c>
      <c r="C29" s="321"/>
      <c r="D29" s="322">
        <v>250</v>
      </c>
    </row>
    <row r="30" spans="1:4" ht="15">
      <c r="A30" s="313" t="s">
        <v>1950</v>
      </c>
      <c r="B30" s="317" t="s">
        <v>1809</v>
      </c>
      <c r="C30" s="318"/>
      <c r="D30" s="323">
        <v>250</v>
      </c>
    </row>
    <row r="31" spans="1:4" ht="15">
      <c r="A31" s="313" t="s">
        <v>1951</v>
      </c>
      <c r="B31" s="320" t="s">
        <v>1810</v>
      </c>
      <c r="C31" s="321"/>
      <c r="D31" s="322">
        <v>290</v>
      </c>
    </row>
    <row r="32" spans="1:4" ht="15">
      <c r="A32" s="313" t="s">
        <v>1952</v>
      </c>
      <c r="B32" s="317" t="s">
        <v>1811</v>
      </c>
      <c r="C32" s="318"/>
      <c r="D32" s="327">
        <v>290</v>
      </c>
    </row>
    <row r="33" spans="1:4" ht="15">
      <c r="A33" s="313" t="s">
        <v>1953</v>
      </c>
      <c r="B33" s="320" t="s">
        <v>1812</v>
      </c>
      <c r="C33" s="321"/>
      <c r="D33" s="322">
        <v>170</v>
      </c>
    </row>
    <row r="34" spans="1:4" ht="15">
      <c r="A34" s="313" t="s">
        <v>1954</v>
      </c>
      <c r="B34" s="317" t="s">
        <v>1813</v>
      </c>
      <c r="C34" s="318"/>
      <c r="D34" s="328">
        <v>250</v>
      </c>
    </row>
    <row r="35" spans="1:4" ht="15">
      <c r="A35" s="313" t="s">
        <v>1955</v>
      </c>
      <c r="B35" s="320" t="s">
        <v>1814</v>
      </c>
      <c r="C35" s="321"/>
      <c r="D35" s="322">
        <v>170</v>
      </c>
    </row>
    <row r="36" spans="1:4" ht="15">
      <c r="A36" s="313" t="s">
        <v>1956</v>
      </c>
      <c r="B36" s="317" t="s">
        <v>1815</v>
      </c>
      <c r="C36" s="318"/>
      <c r="D36" s="323">
        <v>190</v>
      </c>
    </row>
    <row r="37" spans="1:4" ht="15">
      <c r="A37" s="313" t="s">
        <v>1957</v>
      </c>
      <c r="B37" s="320" t="s">
        <v>1816</v>
      </c>
      <c r="C37" s="321"/>
      <c r="D37" s="322">
        <v>170</v>
      </c>
    </row>
    <row r="38" spans="1:4" ht="15">
      <c r="A38" s="313" t="s">
        <v>1958</v>
      </c>
      <c r="B38" s="317" t="s">
        <v>1817</v>
      </c>
      <c r="C38" s="318"/>
      <c r="D38" s="323">
        <v>250</v>
      </c>
    </row>
    <row r="39" spans="1:4" ht="15">
      <c r="A39" s="313" t="s">
        <v>1959</v>
      </c>
      <c r="B39" s="320" t="s">
        <v>1818</v>
      </c>
      <c r="C39" s="321"/>
      <c r="D39" s="322">
        <v>170</v>
      </c>
    </row>
    <row r="40" spans="1:4" ht="15">
      <c r="A40" s="313" t="s">
        <v>1960</v>
      </c>
      <c r="B40" s="317" t="s">
        <v>1819</v>
      </c>
      <c r="C40" s="318"/>
      <c r="D40" s="323">
        <v>170</v>
      </c>
    </row>
    <row r="41" spans="1:4" ht="15">
      <c r="A41" s="313" t="s">
        <v>1961</v>
      </c>
      <c r="B41" s="320" t="s">
        <v>1820</v>
      </c>
      <c r="C41" s="321"/>
      <c r="D41" s="322">
        <v>170</v>
      </c>
    </row>
    <row r="42" spans="1:4" ht="15">
      <c r="A42" s="313" t="s">
        <v>1962</v>
      </c>
      <c r="B42" s="317" t="s">
        <v>1821</v>
      </c>
      <c r="C42" s="318"/>
      <c r="D42" s="323">
        <v>250</v>
      </c>
    </row>
    <row r="43" spans="1:4" ht="15">
      <c r="A43" s="313"/>
      <c r="B43" s="324" t="s">
        <v>1822</v>
      </c>
      <c r="C43" s="325"/>
      <c r="D43" s="326"/>
    </row>
    <row r="44" spans="1:4" ht="15">
      <c r="A44" s="313" t="s">
        <v>1963</v>
      </c>
      <c r="B44" s="317" t="s">
        <v>1823</v>
      </c>
      <c r="C44" s="318"/>
      <c r="D44" s="323">
        <v>250</v>
      </c>
    </row>
    <row r="45" spans="1:4" ht="15">
      <c r="A45" s="313" t="s">
        <v>1964</v>
      </c>
      <c r="B45" s="320" t="s">
        <v>1824</v>
      </c>
      <c r="C45" s="321"/>
      <c r="D45" s="322">
        <v>250</v>
      </c>
    </row>
    <row r="46" spans="1:4" ht="15">
      <c r="A46" s="313" t="s">
        <v>1965</v>
      </c>
      <c r="B46" s="317" t="s">
        <v>1825</v>
      </c>
      <c r="C46" s="318"/>
      <c r="D46" s="323">
        <v>250</v>
      </c>
    </row>
    <row r="47" spans="1:4" ht="15">
      <c r="A47" s="313" t="s">
        <v>1966</v>
      </c>
      <c r="B47" s="320" t="s">
        <v>1826</v>
      </c>
      <c r="C47" s="321"/>
      <c r="D47" s="322">
        <v>250</v>
      </c>
    </row>
    <row r="48" spans="1:4" ht="15">
      <c r="A48" s="313"/>
      <c r="B48" s="329" t="s">
        <v>1827</v>
      </c>
      <c r="C48" s="330"/>
      <c r="D48" s="331"/>
    </row>
    <row r="49" spans="1:4" ht="15">
      <c r="A49" s="313" t="s">
        <v>1967</v>
      </c>
      <c r="B49" s="320" t="s">
        <v>1828</v>
      </c>
      <c r="C49" s="321"/>
      <c r="D49" s="322">
        <v>290</v>
      </c>
    </row>
    <row r="50" spans="1:4" ht="15">
      <c r="A50" s="313" t="s">
        <v>1968</v>
      </c>
      <c r="B50" s="317" t="s">
        <v>1829</v>
      </c>
      <c r="C50" s="318"/>
      <c r="D50" s="323">
        <v>960</v>
      </c>
    </row>
    <row r="51" spans="1:4" ht="15">
      <c r="A51" s="313" t="s">
        <v>1969</v>
      </c>
      <c r="B51" s="320" t="s">
        <v>1830</v>
      </c>
      <c r="C51" s="321"/>
      <c r="D51" s="322">
        <v>290</v>
      </c>
    </row>
    <row r="52" spans="1:4" ht="15">
      <c r="A52" s="313" t="s">
        <v>1970</v>
      </c>
      <c r="B52" s="317" t="s">
        <v>1831</v>
      </c>
      <c r="C52" s="318"/>
      <c r="D52" s="323">
        <v>290</v>
      </c>
    </row>
    <row r="53" spans="1:4" ht="15">
      <c r="A53" s="313" t="s">
        <v>1971</v>
      </c>
      <c r="B53" s="320" t="s">
        <v>1832</v>
      </c>
      <c r="C53" s="321"/>
      <c r="D53" s="322">
        <v>290</v>
      </c>
    </row>
    <row r="54" spans="1:4" ht="15">
      <c r="A54" s="313"/>
      <c r="B54" s="329" t="s">
        <v>1836</v>
      </c>
      <c r="C54" s="330"/>
      <c r="D54" s="331"/>
    </row>
    <row r="55" spans="1:4" ht="15">
      <c r="A55" s="313" t="s">
        <v>1972</v>
      </c>
      <c r="B55" s="320" t="s">
        <v>1837</v>
      </c>
      <c r="C55" s="321"/>
      <c r="D55" s="322">
        <v>230</v>
      </c>
    </row>
    <row r="56" spans="1:4" ht="15">
      <c r="A56" s="313" t="s">
        <v>1973</v>
      </c>
      <c r="B56" s="317" t="s">
        <v>1838</v>
      </c>
      <c r="C56" s="318"/>
      <c r="D56" s="323">
        <v>280</v>
      </c>
    </row>
    <row r="57" spans="1:4" ht="15">
      <c r="A57" s="313" t="s">
        <v>1974</v>
      </c>
      <c r="B57" s="320" t="s">
        <v>1839</v>
      </c>
      <c r="C57" s="321"/>
      <c r="D57" s="322">
        <v>230</v>
      </c>
    </row>
    <row r="58" spans="1:4" ht="15">
      <c r="A58" s="313" t="s">
        <v>1975</v>
      </c>
      <c r="B58" s="317" t="s">
        <v>1840</v>
      </c>
      <c r="C58" s="318"/>
      <c r="D58" s="323">
        <v>460</v>
      </c>
    </row>
    <row r="59" spans="1:4" ht="15">
      <c r="A59" s="313" t="s">
        <v>1976</v>
      </c>
      <c r="B59" s="320" t="s">
        <v>1842</v>
      </c>
      <c r="C59" s="321"/>
      <c r="D59" s="322">
        <v>320</v>
      </c>
    </row>
    <row r="60" spans="1:4" ht="15">
      <c r="A60" s="332" t="s">
        <v>1977</v>
      </c>
      <c r="B60" s="333" t="s">
        <v>1833</v>
      </c>
      <c r="C60" s="334"/>
      <c r="D60" s="335">
        <v>290</v>
      </c>
    </row>
    <row r="61" spans="1:4" ht="15">
      <c r="A61" s="332" t="s">
        <v>1978</v>
      </c>
      <c r="B61" s="336" t="s">
        <v>1834</v>
      </c>
      <c r="C61" s="337"/>
      <c r="D61" s="335">
        <v>290</v>
      </c>
    </row>
    <row r="62" spans="1:4" ht="15">
      <c r="A62" s="332" t="s">
        <v>1979</v>
      </c>
      <c r="B62" s="336" t="s">
        <v>1835</v>
      </c>
      <c r="C62" s="337"/>
      <c r="D62" s="335">
        <v>290</v>
      </c>
    </row>
    <row r="63" spans="1:4" ht="15">
      <c r="A63" s="313"/>
      <c r="B63" s="329" t="s">
        <v>1843</v>
      </c>
      <c r="C63" s="330"/>
      <c r="D63" s="331"/>
    </row>
    <row r="64" spans="1:4" ht="15">
      <c r="A64" s="313"/>
      <c r="B64" s="324" t="s">
        <v>1844</v>
      </c>
      <c r="C64" s="325"/>
      <c r="D64" s="326"/>
    </row>
    <row r="65" spans="1:4" ht="15">
      <c r="A65" s="313" t="s">
        <v>1980</v>
      </c>
      <c r="B65" s="317" t="s">
        <v>1845</v>
      </c>
      <c r="C65" s="318"/>
      <c r="D65" s="323">
        <v>290</v>
      </c>
    </row>
    <row r="66" spans="1:4" ht="15">
      <c r="A66" s="313" t="s">
        <v>1981</v>
      </c>
      <c r="B66" s="320" t="s">
        <v>1846</v>
      </c>
      <c r="C66" s="321"/>
      <c r="D66" s="322">
        <v>290</v>
      </c>
    </row>
    <row r="67" spans="1:4" ht="15">
      <c r="A67" s="313" t="s">
        <v>1982</v>
      </c>
      <c r="B67" s="317" t="s">
        <v>1847</v>
      </c>
      <c r="C67" s="318"/>
      <c r="D67" s="323">
        <v>290</v>
      </c>
    </row>
    <row r="68" spans="1:4" ht="15">
      <c r="A68" s="313" t="s">
        <v>1983</v>
      </c>
      <c r="B68" s="320" t="s">
        <v>1848</v>
      </c>
      <c r="C68" s="321"/>
      <c r="D68" s="322">
        <v>290</v>
      </c>
    </row>
    <row r="69" spans="1:4" ht="15">
      <c r="A69" s="313" t="s">
        <v>1984</v>
      </c>
      <c r="B69" s="317" t="s">
        <v>1849</v>
      </c>
      <c r="C69" s="318"/>
      <c r="D69" s="323">
        <v>320</v>
      </c>
    </row>
    <row r="70" spans="1:4" ht="15">
      <c r="A70" s="313" t="s">
        <v>1985</v>
      </c>
      <c r="B70" s="320" t="s">
        <v>1850</v>
      </c>
      <c r="C70" s="321"/>
      <c r="D70" s="322">
        <v>320</v>
      </c>
    </row>
    <row r="71" spans="1:4" ht="15">
      <c r="A71" s="313" t="s">
        <v>1986</v>
      </c>
      <c r="B71" s="317" t="s">
        <v>1851</v>
      </c>
      <c r="C71" s="318"/>
      <c r="D71" s="323">
        <v>320</v>
      </c>
    </row>
    <row r="72" spans="1:4" ht="15">
      <c r="A72" s="313" t="s">
        <v>1987</v>
      </c>
      <c r="B72" s="320" t="s">
        <v>1852</v>
      </c>
      <c r="C72" s="321"/>
      <c r="D72" s="322">
        <v>290</v>
      </c>
    </row>
    <row r="73" spans="1:4" ht="15">
      <c r="A73" s="313"/>
      <c r="B73" s="329" t="s">
        <v>1853</v>
      </c>
      <c r="C73" s="330"/>
      <c r="D73" s="331"/>
    </row>
    <row r="74" spans="1:4" ht="15">
      <c r="A74" s="313" t="s">
        <v>1988</v>
      </c>
      <c r="B74" s="320" t="s">
        <v>1854</v>
      </c>
      <c r="C74" s="321"/>
      <c r="D74" s="322">
        <v>290</v>
      </c>
    </row>
    <row r="75" spans="1:4" ht="15">
      <c r="A75" s="313" t="s">
        <v>1989</v>
      </c>
      <c r="B75" s="317" t="s">
        <v>1855</v>
      </c>
      <c r="C75" s="318"/>
      <c r="D75" s="323">
        <v>290</v>
      </c>
    </row>
    <row r="76" spans="1:4" ht="15">
      <c r="A76" s="313" t="s">
        <v>1990</v>
      </c>
      <c r="B76" s="320" t="s">
        <v>1856</v>
      </c>
      <c r="C76" s="321"/>
      <c r="D76" s="322">
        <v>290</v>
      </c>
    </row>
    <row r="77" spans="1:4" ht="15">
      <c r="A77" s="313" t="s">
        <v>1991</v>
      </c>
      <c r="B77" s="317" t="s">
        <v>1857</v>
      </c>
      <c r="C77" s="318"/>
      <c r="D77" s="323">
        <v>360</v>
      </c>
    </row>
    <row r="78" spans="1:4" ht="15">
      <c r="A78" s="313" t="s">
        <v>1992</v>
      </c>
      <c r="B78" s="320" t="s">
        <v>1858</v>
      </c>
      <c r="C78" s="321"/>
      <c r="D78" s="322">
        <v>290</v>
      </c>
    </row>
    <row r="79" spans="1:4" ht="15">
      <c r="A79" s="313" t="s">
        <v>1993</v>
      </c>
      <c r="B79" s="317" t="s">
        <v>1859</v>
      </c>
      <c r="C79" s="318"/>
      <c r="D79" s="323">
        <v>290</v>
      </c>
    </row>
    <row r="80" spans="1:4" ht="15">
      <c r="A80" s="313" t="s">
        <v>1994</v>
      </c>
      <c r="B80" s="320" t="s">
        <v>1860</v>
      </c>
      <c r="C80" s="321"/>
      <c r="D80" s="322">
        <v>290</v>
      </c>
    </row>
    <row r="81" spans="1:4" ht="15">
      <c r="A81" s="313" t="s">
        <v>1995</v>
      </c>
      <c r="B81" s="317" t="s">
        <v>1861</v>
      </c>
      <c r="C81" s="318"/>
      <c r="D81" s="323">
        <v>370</v>
      </c>
    </row>
    <row r="82" spans="1:4" ht="15">
      <c r="A82" s="313" t="s">
        <v>1996</v>
      </c>
      <c r="B82" s="320" t="s">
        <v>1862</v>
      </c>
      <c r="C82" s="321"/>
      <c r="D82" s="338">
        <v>340</v>
      </c>
    </row>
    <row r="83" spans="1:4" ht="15">
      <c r="A83" s="313" t="s">
        <v>1997</v>
      </c>
      <c r="B83" s="317" t="s">
        <v>1863</v>
      </c>
      <c r="C83" s="318"/>
      <c r="D83" s="339">
        <v>350</v>
      </c>
    </row>
    <row r="84" spans="1:4" ht="15">
      <c r="A84" s="313"/>
      <c r="B84" s="324" t="s">
        <v>1864</v>
      </c>
      <c r="C84" s="325"/>
      <c r="D84" s="326"/>
    </row>
    <row r="85" spans="1:4" ht="15">
      <c r="A85" s="313" t="s">
        <v>1998</v>
      </c>
      <c r="B85" s="317" t="s">
        <v>1865</v>
      </c>
      <c r="C85" s="318"/>
      <c r="D85" s="323">
        <v>390</v>
      </c>
    </row>
    <row r="86" spans="1:4" ht="15">
      <c r="A86" s="313" t="s">
        <v>1999</v>
      </c>
      <c r="B86" s="320" t="s">
        <v>1866</v>
      </c>
      <c r="C86" s="321"/>
      <c r="D86" s="322">
        <v>340</v>
      </c>
    </row>
    <row r="87" spans="1:4" s="11" customFormat="1" ht="15">
      <c r="A87" s="313"/>
      <c r="B87" s="329" t="s">
        <v>1867</v>
      </c>
      <c r="C87" s="330"/>
      <c r="D87" s="331"/>
    </row>
    <row r="88" spans="1:4" s="11" customFormat="1" ht="15">
      <c r="A88" s="313" t="s">
        <v>2000</v>
      </c>
      <c r="B88" s="320" t="s">
        <v>1868</v>
      </c>
      <c r="C88" s="321"/>
      <c r="D88" s="322">
        <v>380</v>
      </c>
    </row>
    <row r="89" spans="1:4" s="11" customFormat="1" ht="15">
      <c r="A89" s="313"/>
      <c r="B89" s="329" t="s">
        <v>1869</v>
      </c>
      <c r="C89" s="330"/>
      <c r="D89" s="331"/>
    </row>
    <row r="90" spans="1:4" s="11" customFormat="1" ht="15">
      <c r="A90" s="313" t="s">
        <v>2001</v>
      </c>
      <c r="B90" s="320" t="s">
        <v>1870</v>
      </c>
      <c r="C90" s="321"/>
      <c r="D90" s="322">
        <v>290</v>
      </c>
    </row>
    <row r="91" spans="1:4" s="11" customFormat="1" ht="15">
      <c r="A91" s="313" t="s">
        <v>2002</v>
      </c>
      <c r="B91" s="317" t="s">
        <v>1871</v>
      </c>
      <c r="C91" s="318"/>
      <c r="D91" s="323">
        <v>290</v>
      </c>
    </row>
    <row r="92" spans="1:4" s="11" customFormat="1" ht="15">
      <c r="A92" s="313" t="s">
        <v>2003</v>
      </c>
      <c r="B92" s="320" t="s">
        <v>1872</v>
      </c>
      <c r="C92" s="321"/>
      <c r="D92" s="322">
        <v>320</v>
      </c>
    </row>
    <row r="93" spans="1:4" s="11" customFormat="1" ht="15">
      <c r="A93" s="313" t="s">
        <v>2004</v>
      </c>
      <c r="B93" s="317" t="s">
        <v>1873</v>
      </c>
      <c r="C93" s="318"/>
      <c r="D93" s="323">
        <v>390</v>
      </c>
    </row>
    <row r="94" spans="1:4" s="11" customFormat="1" ht="15">
      <c r="A94" s="313" t="s">
        <v>2005</v>
      </c>
      <c r="B94" s="320" t="s">
        <v>1874</v>
      </c>
      <c r="C94" s="321"/>
      <c r="D94" s="322">
        <v>390</v>
      </c>
    </row>
    <row r="95" spans="1:4" s="11" customFormat="1" ht="15">
      <c r="A95" s="313" t="s">
        <v>2006</v>
      </c>
      <c r="B95" s="317" t="s">
        <v>1875</v>
      </c>
      <c r="C95" s="318"/>
      <c r="D95" s="323">
        <v>420</v>
      </c>
    </row>
    <row r="96" spans="1:4" s="11" customFormat="1" ht="15">
      <c r="A96" s="313" t="s">
        <v>2007</v>
      </c>
      <c r="B96" s="320" t="s">
        <v>1876</v>
      </c>
      <c r="C96" s="321"/>
      <c r="D96" s="322">
        <v>430</v>
      </c>
    </row>
    <row r="97" spans="1:4" s="11" customFormat="1" ht="15">
      <c r="A97" s="313" t="s">
        <v>2008</v>
      </c>
      <c r="B97" s="317" t="s">
        <v>1877</v>
      </c>
      <c r="C97" s="318"/>
      <c r="D97" s="339">
        <v>780</v>
      </c>
    </row>
    <row r="98" spans="1:4" s="11" customFormat="1" ht="15">
      <c r="A98" s="313" t="s">
        <v>2009</v>
      </c>
      <c r="B98" s="320" t="s">
        <v>1878</v>
      </c>
      <c r="C98" s="321"/>
      <c r="D98" s="340">
        <v>1160</v>
      </c>
    </row>
    <row r="99" spans="1:4" s="11" customFormat="1" ht="15">
      <c r="A99" s="313" t="s">
        <v>2010</v>
      </c>
      <c r="B99" s="317" t="s">
        <v>1879</v>
      </c>
      <c r="C99" s="318"/>
      <c r="D99" s="339">
        <v>1160</v>
      </c>
    </row>
    <row r="100" spans="1:4" ht="15">
      <c r="A100" s="313" t="s">
        <v>2011</v>
      </c>
      <c r="B100" s="341" t="s">
        <v>1880</v>
      </c>
      <c r="C100" s="342"/>
      <c r="D100" s="322">
        <v>410</v>
      </c>
    </row>
    <row r="101" spans="1:4" s="11" customFormat="1" ht="15">
      <c r="A101" s="332" t="s">
        <v>2012</v>
      </c>
      <c r="B101" s="341" t="s">
        <v>1881</v>
      </c>
      <c r="C101" s="342"/>
      <c r="D101" s="343">
        <v>1750</v>
      </c>
    </row>
    <row r="102" spans="1:4" s="11" customFormat="1" ht="15">
      <c r="A102" s="332" t="s">
        <v>2013</v>
      </c>
      <c r="B102" s="341" t="s">
        <v>1882</v>
      </c>
      <c r="C102" s="342"/>
      <c r="D102" s="343">
        <v>845</v>
      </c>
    </row>
    <row r="103" spans="1:4" s="11" customFormat="1" ht="15">
      <c r="A103" s="313"/>
      <c r="B103" s="329" t="s">
        <v>1883</v>
      </c>
      <c r="C103" s="330"/>
      <c r="D103" s="331"/>
    </row>
    <row r="104" spans="1:4" s="11" customFormat="1" ht="15">
      <c r="A104" s="313" t="s">
        <v>2014</v>
      </c>
      <c r="B104" s="320" t="s">
        <v>1884</v>
      </c>
      <c r="C104" s="321"/>
      <c r="D104" s="322">
        <v>290</v>
      </c>
    </row>
    <row r="105" spans="1:4" s="11" customFormat="1" ht="15">
      <c r="A105" s="313" t="s">
        <v>2015</v>
      </c>
      <c r="B105" s="320" t="s">
        <v>1885</v>
      </c>
      <c r="C105" s="321"/>
      <c r="D105" s="322">
        <v>290</v>
      </c>
    </row>
    <row r="106" spans="1:4" s="11" customFormat="1" ht="15">
      <c r="A106" s="344" t="s">
        <v>2016</v>
      </c>
      <c r="B106" s="317" t="s">
        <v>2017</v>
      </c>
      <c r="C106" s="318"/>
      <c r="D106" s="323">
        <v>217</v>
      </c>
    </row>
    <row r="107" spans="1:4" s="11" customFormat="1" ht="15">
      <c r="A107" s="313" t="s">
        <v>2018</v>
      </c>
      <c r="B107" s="320" t="s">
        <v>1886</v>
      </c>
      <c r="C107" s="321"/>
      <c r="D107" s="322">
        <v>290</v>
      </c>
    </row>
    <row r="108" spans="1:4" s="11" customFormat="1" ht="15">
      <c r="A108" s="345" t="s">
        <v>2019</v>
      </c>
      <c r="B108" s="320" t="s">
        <v>2020</v>
      </c>
      <c r="C108" s="321"/>
      <c r="D108" s="322">
        <v>217</v>
      </c>
    </row>
    <row r="109" spans="1:4" s="11" customFormat="1" ht="15">
      <c r="A109" s="346" t="s">
        <v>2021</v>
      </c>
      <c r="B109" s="317" t="s">
        <v>1887</v>
      </c>
      <c r="C109" s="318"/>
      <c r="D109" s="327">
        <v>320</v>
      </c>
    </row>
    <row r="110" spans="1:4" s="11" customFormat="1" ht="15">
      <c r="A110" s="313"/>
      <c r="B110" s="314" t="s">
        <v>2022</v>
      </c>
      <c r="C110" s="347"/>
      <c r="D110" s="348"/>
    </row>
    <row r="111" spans="1:4" s="11" customFormat="1" ht="15">
      <c r="A111" s="313" t="s">
        <v>2023</v>
      </c>
      <c r="B111" s="349" t="s">
        <v>1888</v>
      </c>
      <c r="C111" s="350" t="s">
        <v>1889</v>
      </c>
      <c r="D111" s="351">
        <v>380</v>
      </c>
    </row>
    <row r="112" spans="1:4" s="11" customFormat="1" ht="15">
      <c r="A112" s="313" t="s">
        <v>2024</v>
      </c>
      <c r="B112" s="352"/>
      <c r="C112" s="353" t="s">
        <v>1890</v>
      </c>
      <c r="D112" s="351">
        <v>590</v>
      </c>
    </row>
    <row r="113" spans="1:4" s="11" customFormat="1" ht="15">
      <c r="A113" s="313" t="s">
        <v>2025</v>
      </c>
      <c r="B113" s="352" t="s">
        <v>1891</v>
      </c>
      <c r="C113" s="353" t="s">
        <v>1889</v>
      </c>
      <c r="D113" s="351">
        <v>380</v>
      </c>
    </row>
    <row r="114" spans="1:4" s="11" customFormat="1" ht="15">
      <c r="A114" s="313" t="s">
        <v>2026</v>
      </c>
      <c r="B114" s="352"/>
      <c r="C114" s="353" t="s">
        <v>1890</v>
      </c>
      <c r="D114" s="351">
        <v>590</v>
      </c>
    </row>
    <row r="115" spans="1:4" s="11" customFormat="1" ht="15">
      <c r="A115" s="313" t="s">
        <v>2027</v>
      </c>
      <c r="B115" s="352" t="s">
        <v>1892</v>
      </c>
      <c r="C115" s="353" t="s">
        <v>1889</v>
      </c>
      <c r="D115" s="351">
        <v>380</v>
      </c>
    </row>
    <row r="116" spans="1:4" s="11" customFormat="1" ht="15">
      <c r="A116" s="313" t="s">
        <v>2028</v>
      </c>
      <c r="B116" s="352"/>
      <c r="C116" s="353" t="s">
        <v>1890</v>
      </c>
      <c r="D116" s="351">
        <v>590</v>
      </c>
    </row>
    <row r="117" spans="1:4" ht="15">
      <c r="A117" s="313" t="s">
        <v>2029</v>
      </c>
      <c r="B117" s="352" t="s">
        <v>1893</v>
      </c>
      <c r="C117" s="353" t="s">
        <v>1889</v>
      </c>
      <c r="D117" s="351">
        <v>380</v>
      </c>
    </row>
    <row r="118" spans="1:4" ht="15">
      <c r="A118" s="313" t="s">
        <v>2030</v>
      </c>
      <c r="B118" s="352"/>
      <c r="C118" s="353" t="s">
        <v>1890</v>
      </c>
      <c r="D118" s="351">
        <v>400</v>
      </c>
    </row>
    <row r="119" spans="1:4" ht="15">
      <c r="A119" s="313" t="s">
        <v>2031</v>
      </c>
      <c r="B119" s="352" t="s">
        <v>1894</v>
      </c>
      <c r="C119" s="353" t="s">
        <v>1889</v>
      </c>
      <c r="D119" s="351">
        <v>380</v>
      </c>
    </row>
    <row r="120" spans="1:4" ht="15">
      <c r="A120" s="313" t="s">
        <v>2032</v>
      </c>
      <c r="B120" s="352"/>
      <c r="C120" s="353" t="s">
        <v>1890</v>
      </c>
      <c r="D120" s="351">
        <v>550</v>
      </c>
    </row>
    <row r="121" spans="1:4" ht="15">
      <c r="A121" s="313" t="s">
        <v>2033</v>
      </c>
      <c r="B121" s="354" t="s">
        <v>1895</v>
      </c>
      <c r="C121" s="353" t="s">
        <v>1890</v>
      </c>
      <c r="D121" s="351">
        <v>290</v>
      </c>
    </row>
    <row r="122" spans="1:4" ht="15">
      <c r="A122" s="313" t="s">
        <v>2034</v>
      </c>
      <c r="B122" s="355" t="s">
        <v>1896</v>
      </c>
      <c r="C122" s="353" t="s">
        <v>1890</v>
      </c>
      <c r="D122" s="351">
        <v>290</v>
      </c>
    </row>
    <row r="123" spans="1:4" ht="15">
      <c r="A123" s="313" t="s">
        <v>2035</v>
      </c>
      <c r="B123" s="355" t="s">
        <v>1897</v>
      </c>
      <c r="C123" s="353" t="s">
        <v>1890</v>
      </c>
      <c r="D123" s="351">
        <v>290</v>
      </c>
    </row>
    <row r="124" spans="1:4" ht="15">
      <c r="A124" s="313" t="s">
        <v>2036</v>
      </c>
      <c r="B124" s="355" t="s">
        <v>1898</v>
      </c>
      <c r="C124" s="353" t="s">
        <v>1890</v>
      </c>
      <c r="D124" s="351">
        <v>290</v>
      </c>
    </row>
    <row r="125" spans="1:4" ht="15">
      <c r="A125" s="313"/>
      <c r="B125" s="356" t="s">
        <v>1899</v>
      </c>
      <c r="C125" s="357"/>
      <c r="D125" s="343"/>
    </row>
    <row r="126" spans="1:4" ht="15">
      <c r="A126" s="313" t="s">
        <v>2037</v>
      </c>
      <c r="B126" s="352" t="s">
        <v>1900</v>
      </c>
      <c r="C126" s="353" t="s">
        <v>1889</v>
      </c>
      <c r="D126" s="351">
        <v>1390</v>
      </c>
    </row>
    <row r="127" spans="1:4" ht="15">
      <c r="A127" s="313" t="s">
        <v>2038</v>
      </c>
      <c r="B127" s="352"/>
      <c r="C127" s="353" t="s">
        <v>1890</v>
      </c>
      <c r="D127" s="351">
        <v>1580</v>
      </c>
    </row>
    <row r="128" spans="1:4" ht="15">
      <c r="A128" s="313" t="s">
        <v>2039</v>
      </c>
      <c r="B128" s="355" t="s">
        <v>1901</v>
      </c>
      <c r="C128" s="353" t="s">
        <v>1890</v>
      </c>
      <c r="D128" s="351">
        <v>390</v>
      </c>
    </row>
    <row r="129" spans="1:4" ht="15">
      <c r="A129" s="313" t="s">
        <v>2040</v>
      </c>
      <c r="B129" s="355" t="s">
        <v>1902</v>
      </c>
      <c r="C129" s="353" t="s">
        <v>1890</v>
      </c>
      <c r="D129" s="351">
        <v>390</v>
      </c>
    </row>
    <row r="130" spans="1:4" ht="15">
      <c r="A130" s="313" t="s">
        <v>2041</v>
      </c>
      <c r="B130" s="352" t="s">
        <v>1903</v>
      </c>
      <c r="C130" s="353" t="s">
        <v>1889</v>
      </c>
      <c r="D130" s="351">
        <v>350</v>
      </c>
    </row>
    <row r="131" spans="1:4" ht="15">
      <c r="A131" s="313" t="s">
        <v>2042</v>
      </c>
      <c r="B131" s="352"/>
      <c r="C131" s="353" t="s">
        <v>1890</v>
      </c>
      <c r="D131" s="351">
        <v>590</v>
      </c>
    </row>
    <row r="132" spans="1:4" ht="15">
      <c r="A132" s="313" t="s">
        <v>2043</v>
      </c>
      <c r="B132" s="352" t="s">
        <v>1904</v>
      </c>
      <c r="C132" s="353" t="s">
        <v>1889</v>
      </c>
      <c r="D132" s="351">
        <v>380</v>
      </c>
    </row>
    <row r="133" spans="1:4" ht="15">
      <c r="A133" s="313" t="s">
        <v>2044</v>
      </c>
      <c r="B133" s="352"/>
      <c r="C133" s="353" t="s">
        <v>1890</v>
      </c>
      <c r="D133" s="351">
        <v>590</v>
      </c>
    </row>
    <row r="134" spans="1:4" ht="15">
      <c r="A134" s="313" t="s">
        <v>2045</v>
      </c>
      <c r="B134" s="352" t="s">
        <v>1905</v>
      </c>
      <c r="C134" s="353" t="s">
        <v>1889</v>
      </c>
      <c r="D134" s="351">
        <v>380</v>
      </c>
    </row>
    <row r="135" spans="1:4" ht="15">
      <c r="A135" s="313" t="s">
        <v>2046</v>
      </c>
      <c r="B135" s="352"/>
      <c r="C135" s="353" t="s">
        <v>1890</v>
      </c>
      <c r="D135" s="351">
        <v>590</v>
      </c>
    </row>
    <row r="136" spans="1:4" ht="15">
      <c r="A136" s="313" t="s">
        <v>2047</v>
      </c>
      <c r="B136" s="352" t="s">
        <v>1906</v>
      </c>
      <c r="C136" s="353" t="s">
        <v>1889</v>
      </c>
      <c r="D136" s="351">
        <v>360</v>
      </c>
    </row>
    <row r="137" spans="1:4" ht="15">
      <c r="A137" s="313" t="s">
        <v>2048</v>
      </c>
      <c r="B137" s="352"/>
      <c r="C137" s="353" t="s">
        <v>1890</v>
      </c>
      <c r="D137" s="351">
        <v>590</v>
      </c>
    </row>
    <row r="138" spans="1:4" ht="15">
      <c r="A138" s="313"/>
      <c r="B138" s="356" t="s">
        <v>1907</v>
      </c>
      <c r="C138" s="357"/>
      <c r="D138" s="343"/>
    </row>
    <row r="139" spans="1:4" ht="15">
      <c r="A139" s="313" t="s">
        <v>2049</v>
      </c>
      <c r="B139" s="352" t="s">
        <v>1908</v>
      </c>
      <c r="C139" s="353" t="s">
        <v>1889</v>
      </c>
      <c r="D139" s="351">
        <v>290</v>
      </c>
    </row>
    <row r="140" spans="1:4" ht="15">
      <c r="A140" s="313" t="s">
        <v>2050</v>
      </c>
      <c r="B140" s="352"/>
      <c r="C140" s="353" t="s">
        <v>1890</v>
      </c>
      <c r="D140" s="351">
        <v>360</v>
      </c>
    </row>
    <row r="141" spans="1:4" ht="15">
      <c r="A141" s="313" t="s">
        <v>2051</v>
      </c>
      <c r="B141" s="352" t="s">
        <v>1909</v>
      </c>
      <c r="C141" s="353" t="s">
        <v>1889</v>
      </c>
      <c r="D141" s="351">
        <v>290</v>
      </c>
    </row>
    <row r="142" spans="1:4" ht="15">
      <c r="A142" s="313" t="s">
        <v>2052</v>
      </c>
      <c r="B142" s="352"/>
      <c r="C142" s="353" t="s">
        <v>1890</v>
      </c>
      <c r="D142" s="351">
        <v>360</v>
      </c>
    </row>
    <row r="143" spans="1:4" ht="15">
      <c r="A143" s="313" t="s">
        <v>2053</v>
      </c>
      <c r="B143" s="352" t="s">
        <v>1910</v>
      </c>
      <c r="C143" s="353" t="s">
        <v>1889</v>
      </c>
      <c r="D143" s="351">
        <v>320</v>
      </c>
    </row>
    <row r="144" spans="1:4" ht="15">
      <c r="A144" s="313" t="s">
        <v>2054</v>
      </c>
      <c r="B144" s="352"/>
      <c r="C144" s="353" t="s">
        <v>1890</v>
      </c>
      <c r="D144" s="351">
        <v>390</v>
      </c>
    </row>
    <row r="145" spans="1:4" ht="15">
      <c r="A145" s="313"/>
      <c r="B145" s="356" t="s">
        <v>1911</v>
      </c>
      <c r="C145" s="357"/>
      <c r="D145" s="343"/>
    </row>
    <row r="146" spans="1:4" ht="75">
      <c r="A146" s="313" t="s">
        <v>2055</v>
      </c>
      <c r="B146" s="358" t="s">
        <v>2056</v>
      </c>
      <c r="C146" s="353" t="s">
        <v>1890</v>
      </c>
      <c r="D146" s="359">
        <v>990</v>
      </c>
    </row>
    <row r="147" spans="1:4" ht="75">
      <c r="A147" s="313" t="s">
        <v>2057</v>
      </c>
      <c r="B147" s="355" t="s">
        <v>1912</v>
      </c>
      <c r="C147" s="353" t="s">
        <v>1890</v>
      </c>
      <c r="D147" s="359">
        <v>1270</v>
      </c>
    </row>
    <row r="148" spans="1:4" ht="120">
      <c r="A148" s="313" t="s">
        <v>2058</v>
      </c>
      <c r="B148" s="355" t="s">
        <v>1913</v>
      </c>
      <c r="C148" s="353" t="s">
        <v>1890</v>
      </c>
      <c r="D148" s="359">
        <v>1590</v>
      </c>
    </row>
    <row r="149" spans="1:4" ht="45">
      <c r="A149" s="313" t="s">
        <v>2059</v>
      </c>
      <c r="B149" s="358" t="s">
        <v>2060</v>
      </c>
      <c r="C149" s="353" t="s">
        <v>1890</v>
      </c>
      <c r="D149" s="359">
        <v>730</v>
      </c>
    </row>
    <row r="150" spans="1:4" ht="60">
      <c r="A150" s="313" t="s">
        <v>2061</v>
      </c>
      <c r="B150" s="358" t="s">
        <v>2062</v>
      </c>
      <c r="C150" s="353" t="s">
        <v>1890</v>
      </c>
      <c r="D150" s="359">
        <v>870</v>
      </c>
    </row>
    <row r="151" spans="1:4" ht="15">
      <c r="A151" s="313" t="s">
        <v>2063</v>
      </c>
      <c r="B151" s="352" t="s">
        <v>1914</v>
      </c>
      <c r="C151" s="353" t="s">
        <v>1889</v>
      </c>
      <c r="D151" s="351">
        <v>380</v>
      </c>
    </row>
    <row r="152" spans="1:4" ht="15">
      <c r="A152" s="313" t="s">
        <v>2064</v>
      </c>
      <c r="B152" s="352"/>
      <c r="C152" s="353" t="s">
        <v>1890</v>
      </c>
      <c r="D152" s="351">
        <v>590</v>
      </c>
    </row>
    <row r="153" spans="1:4" ht="15">
      <c r="A153" s="313" t="s">
        <v>2065</v>
      </c>
      <c r="B153" s="352" t="s">
        <v>1915</v>
      </c>
      <c r="C153" s="353" t="s">
        <v>1889</v>
      </c>
      <c r="D153" s="351">
        <v>320</v>
      </c>
    </row>
    <row r="154" spans="1:4" ht="15">
      <c r="A154" s="313" t="s">
        <v>2066</v>
      </c>
      <c r="B154" s="352"/>
      <c r="C154" s="353" t="s">
        <v>1890</v>
      </c>
      <c r="D154" s="351">
        <v>450</v>
      </c>
    </row>
    <row r="155" spans="1:4" ht="15">
      <c r="A155" s="313" t="s">
        <v>2067</v>
      </c>
      <c r="B155" s="352" t="s">
        <v>1916</v>
      </c>
      <c r="C155" s="353" t="s">
        <v>1889</v>
      </c>
      <c r="D155" s="351">
        <v>190</v>
      </c>
    </row>
    <row r="156" spans="1:4" ht="15">
      <c r="A156" s="313" t="s">
        <v>2068</v>
      </c>
      <c r="B156" s="352"/>
      <c r="C156" s="353" t="s">
        <v>1890</v>
      </c>
      <c r="D156" s="351">
        <v>390</v>
      </c>
    </row>
    <row r="157" spans="1:4" ht="15">
      <c r="A157" s="313" t="s">
        <v>2069</v>
      </c>
      <c r="B157" s="352" t="s">
        <v>1917</v>
      </c>
      <c r="C157" s="353" t="s">
        <v>1889</v>
      </c>
      <c r="D157" s="351">
        <v>220</v>
      </c>
    </row>
    <row r="158" spans="1:4" ht="15">
      <c r="A158" s="313" t="s">
        <v>2070</v>
      </c>
      <c r="B158" s="352"/>
      <c r="C158" s="353" t="s">
        <v>1890</v>
      </c>
      <c r="D158" s="351">
        <v>450</v>
      </c>
    </row>
    <row r="159" spans="1:4" ht="15">
      <c r="A159" s="313"/>
      <c r="B159" s="356" t="s">
        <v>1918</v>
      </c>
      <c r="C159" s="357"/>
      <c r="D159" s="343"/>
    </row>
    <row r="160" spans="1:4" ht="15">
      <c r="A160" s="313" t="s">
        <v>2071</v>
      </c>
      <c r="B160" s="352" t="s">
        <v>1919</v>
      </c>
      <c r="C160" s="353" t="s">
        <v>1889</v>
      </c>
      <c r="D160" s="351">
        <v>350</v>
      </c>
    </row>
    <row r="161" spans="1:4" ht="15">
      <c r="A161" s="313" t="s">
        <v>2072</v>
      </c>
      <c r="B161" s="352"/>
      <c r="C161" s="353" t="s">
        <v>1890</v>
      </c>
      <c r="D161" s="351">
        <v>390</v>
      </c>
    </row>
    <row r="162" spans="1:4" ht="12.75">
      <c r="A162" s="313" t="s">
        <v>2073</v>
      </c>
      <c r="B162" s="352" t="s">
        <v>1920</v>
      </c>
      <c r="C162" s="360" t="s">
        <v>1889</v>
      </c>
      <c r="D162" s="361">
        <v>590</v>
      </c>
    </row>
    <row r="163" spans="1:4" ht="12.75">
      <c r="A163" s="313" t="s">
        <v>2074</v>
      </c>
      <c r="B163" s="352"/>
      <c r="C163" s="360"/>
      <c r="D163" s="361"/>
    </row>
    <row r="164" spans="1:4" ht="15">
      <c r="A164" s="332" t="s">
        <v>2075</v>
      </c>
      <c r="B164" s="352" t="s">
        <v>1921</v>
      </c>
      <c r="C164" s="360" t="s">
        <v>1890</v>
      </c>
      <c r="D164" s="361">
        <v>990</v>
      </c>
    </row>
    <row r="165" spans="1:4" ht="15">
      <c r="A165" s="332" t="s">
        <v>2076</v>
      </c>
      <c r="B165" s="352"/>
      <c r="C165" s="360"/>
      <c r="D165" s="361"/>
    </row>
    <row r="166" spans="1:4" ht="15">
      <c r="A166" s="332"/>
      <c r="B166" s="356" t="s">
        <v>1922</v>
      </c>
      <c r="C166" s="357"/>
      <c r="D166" s="343"/>
    </row>
    <row r="167" spans="1:4" ht="15">
      <c r="A167" s="332" t="s">
        <v>2077</v>
      </c>
      <c r="B167" s="362" t="s">
        <v>1923</v>
      </c>
      <c r="C167" s="353" t="s">
        <v>1889</v>
      </c>
      <c r="D167" s="351">
        <v>430</v>
      </c>
    </row>
    <row r="168" spans="1:4" ht="15">
      <c r="A168" s="332" t="s">
        <v>2078</v>
      </c>
      <c r="B168" s="363"/>
      <c r="C168" s="364" t="s">
        <v>1890</v>
      </c>
      <c r="D168" s="365">
        <v>480</v>
      </c>
    </row>
    <row r="169" spans="1:4" ht="15">
      <c r="A169" s="366"/>
      <c r="B169" s="367"/>
      <c r="C169" s="367"/>
      <c r="D169" s="368"/>
    </row>
    <row r="170" spans="1:4" ht="15">
      <c r="A170" s="332" t="s">
        <v>2079</v>
      </c>
      <c r="B170" s="369" t="s">
        <v>1841</v>
      </c>
      <c r="C170" s="370"/>
      <c r="D170" s="371">
        <v>1210</v>
      </c>
    </row>
    <row r="171" spans="1:4" ht="15">
      <c r="A171" s="332" t="s">
        <v>2080</v>
      </c>
      <c r="B171" s="372" t="s">
        <v>2081</v>
      </c>
      <c r="C171" s="373"/>
      <c r="D171" s="371">
        <v>385</v>
      </c>
    </row>
    <row r="172" spans="1:4" ht="15">
      <c r="A172" s="332" t="s">
        <v>2082</v>
      </c>
      <c r="B172" s="369" t="s">
        <v>2083</v>
      </c>
      <c r="C172" s="370"/>
      <c r="D172" s="371">
        <v>210</v>
      </c>
    </row>
    <row r="173" spans="1:4" ht="15">
      <c r="A173" s="332" t="s">
        <v>2084</v>
      </c>
      <c r="B173" s="372" t="s">
        <v>2085</v>
      </c>
      <c r="C173" s="373"/>
      <c r="D173" s="371">
        <v>95</v>
      </c>
    </row>
    <row r="174" spans="1:4" ht="15">
      <c r="A174" s="332" t="s">
        <v>2086</v>
      </c>
      <c r="B174" s="369" t="s">
        <v>2087</v>
      </c>
      <c r="C174" s="370"/>
      <c r="D174" s="371">
        <v>380</v>
      </c>
    </row>
    <row r="175" spans="1:4" ht="28.5">
      <c r="A175" s="332"/>
      <c r="B175" s="374" t="s">
        <v>2088</v>
      </c>
      <c r="C175" s="375"/>
      <c r="D175" s="376"/>
    </row>
    <row r="176" spans="1:4" ht="15">
      <c r="A176" s="332" t="s">
        <v>2089</v>
      </c>
      <c r="B176" s="355" t="s">
        <v>2090</v>
      </c>
      <c r="C176" s="377" t="s">
        <v>2091</v>
      </c>
      <c r="D176" s="378">
        <v>450</v>
      </c>
    </row>
    <row r="177" spans="1:4" ht="15">
      <c r="A177" s="332" t="s">
        <v>2092</v>
      </c>
      <c r="B177" s="379" t="s">
        <v>2093</v>
      </c>
      <c r="C177" s="377" t="s">
        <v>2091</v>
      </c>
      <c r="D177" s="380">
        <v>915</v>
      </c>
    </row>
    <row r="178" spans="1:4" ht="15">
      <c r="A178" s="332" t="s">
        <v>2094</v>
      </c>
      <c r="B178" s="381" t="s">
        <v>2095</v>
      </c>
      <c r="C178" s="377" t="s">
        <v>2091</v>
      </c>
      <c r="D178" s="380">
        <v>950</v>
      </c>
    </row>
    <row r="179" spans="1:4" ht="15">
      <c r="A179" s="332" t="s">
        <v>2096</v>
      </c>
      <c r="B179" s="381" t="s">
        <v>2097</v>
      </c>
      <c r="C179" s="377" t="s">
        <v>2091</v>
      </c>
      <c r="D179" s="380">
        <v>1310</v>
      </c>
    </row>
    <row r="180" spans="1:4" ht="15">
      <c r="A180" s="332" t="s">
        <v>2098</v>
      </c>
      <c r="B180" s="381" t="s">
        <v>2099</v>
      </c>
      <c r="C180" s="377" t="s">
        <v>2091</v>
      </c>
      <c r="D180" s="380">
        <v>360</v>
      </c>
    </row>
    <row r="181" spans="1:4" ht="15">
      <c r="A181" s="332" t="s">
        <v>2100</v>
      </c>
      <c r="B181" s="381" t="s">
        <v>2101</v>
      </c>
      <c r="C181" s="377" t="s">
        <v>2091</v>
      </c>
      <c r="D181" s="380">
        <v>385</v>
      </c>
    </row>
    <row r="182" spans="1:4" ht="30">
      <c r="A182" s="332" t="s">
        <v>2102</v>
      </c>
      <c r="B182" s="381" t="s">
        <v>2103</v>
      </c>
      <c r="C182" s="377" t="s">
        <v>2091</v>
      </c>
      <c r="D182" s="382">
        <v>3790</v>
      </c>
    </row>
    <row r="183" spans="1:4" ht="15">
      <c r="A183" s="332" t="s">
        <v>2104</v>
      </c>
      <c r="B183" s="381" t="s">
        <v>2105</v>
      </c>
      <c r="C183" s="377" t="s">
        <v>2091</v>
      </c>
      <c r="D183" s="382">
        <v>1035</v>
      </c>
    </row>
    <row r="184" spans="1:4" ht="15">
      <c r="A184" s="383"/>
      <c r="B184" s="384" t="s">
        <v>2106</v>
      </c>
      <c r="C184" s="375"/>
      <c r="D184" s="376"/>
    </row>
    <row r="185" spans="1:4" ht="15">
      <c r="A185" s="332" t="s">
        <v>2107</v>
      </c>
      <c r="B185" s="355" t="s">
        <v>2108</v>
      </c>
      <c r="C185" s="377" t="s">
        <v>2091</v>
      </c>
      <c r="D185" s="378">
        <v>1740</v>
      </c>
    </row>
    <row r="186" spans="1:4" ht="15">
      <c r="A186" s="332" t="s">
        <v>2109</v>
      </c>
      <c r="B186" s="381" t="s">
        <v>2110</v>
      </c>
      <c r="C186" s="377" t="s">
        <v>2091</v>
      </c>
      <c r="D186" s="380">
        <v>1320</v>
      </c>
    </row>
    <row r="187" spans="1:4" ht="30">
      <c r="A187" s="332" t="s">
        <v>2111</v>
      </c>
      <c r="B187" s="381" t="s">
        <v>2112</v>
      </c>
      <c r="C187" s="377" t="s">
        <v>2091</v>
      </c>
      <c r="D187" s="380">
        <v>520</v>
      </c>
    </row>
    <row r="188" spans="1:4" ht="15">
      <c r="A188" s="332" t="s">
        <v>2113</v>
      </c>
      <c r="B188" s="381" t="s">
        <v>2114</v>
      </c>
      <c r="C188" s="377" t="s">
        <v>2091</v>
      </c>
      <c r="D188" s="380">
        <v>820</v>
      </c>
    </row>
    <row r="189" spans="1:4" ht="15">
      <c r="A189" s="332" t="s">
        <v>2115</v>
      </c>
      <c r="B189" s="381" t="s">
        <v>2116</v>
      </c>
      <c r="C189" s="377" t="s">
        <v>2091</v>
      </c>
      <c r="D189" s="380">
        <v>1440</v>
      </c>
    </row>
    <row r="190" spans="1:4" ht="30">
      <c r="A190" s="332" t="s">
        <v>2117</v>
      </c>
      <c r="B190" s="381" t="s">
        <v>2118</v>
      </c>
      <c r="C190" s="377" t="s">
        <v>2091</v>
      </c>
      <c r="D190" s="380">
        <v>850</v>
      </c>
    </row>
    <row r="191" spans="1:4" ht="15">
      <c r="A191" s="332" t="s">
        <v>2119</v>
      </c>
      <c r="B191" s="381" t="s">
        <v>2120</v>
      </c>
      <c r="C191" s="377" t="s">
        <v>2091</v>
      </c>
      <c r="D191" s="380">
        <v>1255</v>
      </c>
    </row>
    <row r="192" spans="1:4" ht="15">
      <c r="A192" s="332" t="s">
        <v>2121</v>
      </c>
      <c r="B192" s="381" t="s">
        <v>2122</v>
      </c>
      <c r="C192" s="377" t="s">
        <v>2091</v>
      </c>
      <c r="D192" s="380">
        <v>595</v>
      </c>
    </row>
    <row r="193" spans="1:4" ht="15">
      <c r="A193" s="332" t="s">
        <v>2123</v>
      </c>
      <c r="B193" s="381" t="s">
        <v>2124</v>
      </c>
      <c r="C193" s="377" t="s">
        <v>2091</v>
      </c>
      <c r="D193" s="380">
        <v>1200</v>
      </c>
    </row>
    <row r="194" spans="1:4" ht="15">
      <c r="A194" s="332" t="s">
        <v>2125</v>
      </c>
      <c r="B194" s="381" t="s">
        <v>2126</v>
      </c>
      <c r="C194" s="377" t="s">
        <v>2091</v>
      </c>
      <c r="D194" s="382">
        <v>1650</v>
      </c>
    </row>
    <row r="195" spans="1:4" ht="15">
      <c r="A195" s="332" t="s">
        <v>2127</v>
      </c>
      <c r="B195" s="381" t="s">
        <v>2128</v>
      </c>
      <c r="C195" s="377" t="s">
        <v>2091</v>
      </c>
      <c r="D195" s="382">
        <v>1660</v>
      </c>
    </row>
    <row r="196" spans="1:4" ht="15">
      <c r="A196" s="332" t="s">
        <v>2129</v>
      </c>
      <c r="B196" s="385" t="s">
        <v>2130</v>
      </c>
      <c r="C196" s="377" t="s">
        <v>2091</v>
      </c>
      <c r="D196" s="382">
        <v>1930</v>
      </c>
    </row>
    <row r="197" spans="1:4" ht="15">
      <c r="A197" s="332" t="s">
        <v>2131</v>
      </c>
      <c r="B197" s="381" t="s">
        <v>2132</v>
      </c>
      <c r="C197" s="377" t="s">
        <v>2091</v>
      </c>
      <c r="D197" s="380">
        <v>1920</v>
      </c>
    </row>
    <row r="198" spans="1:4" ht="15">
      <c r="A198" s="332" t="s">
        <v>2133</v>
      </c>
      <c r="B198" s="381" t="s">
        <v>2134</v>
      </c>
      <c r="C198" s="377" t="s">
        <v>2091</v>
      </c>
      <c r="D198" s="380">
        <v>2425</v>
      </c>
    </row>
    <row r="199" spans="1:4" ht="45">
      <c r="A199" s="332" t="s">
        <v>2135</v>
      </c>
      <c r="B199" s="381" t="s">
        <v>2136</v>
      </c>
      <c r="C199" s="377" t="s">
        <v>2091</v>
      </c>
      <c r="D199" s="386">
        <v>7080</v>
      </c>
    </row>
    <row r="200" spans="1:4" ht="30">
      <c r="A200" s="332" t="s">
        <v>2137</v>
      </c>
      <c r="B200" s="379" t="s">
        <v>2138</v>
      </c>
      <c r="C200" s="377" t="s">
        <v>2091</v>
      </c>
      <c r="D200" s="380">
        <v>420</v>
      </c>
    </row>
    <row r="201" spans="1:4" ht="15">
      <c r="A201" s="332" t="s">
        <v>2139</v>
      </c>
      <c r="B201" s="385" t="s">
        <v>2140</v>
      </c>
      <c r="C201" s="377" t="s">
        <v>2091</v>
      </c>
      <c r="D201" s="382">
        <v>1190</v>
      </c>
    </row>
    <row r="202" spans="1:4" ht="15">
      <c r="A202" s="332" t="s">
        <v>2141</v>
      </c>
      <c r="B202" s="381" t="s">
        <v>2142</v>
      </c>
      <c r="C202" s="377" t="s">
        <v>2091</v>
      </c>
      <c r="D202" s="382">
        <v>580</v>
      </c>
    </row>
    <row r="203" spans="1:4" ht="30">
      <c r="A203" s="332" t="s">
        <v>2143</v>
      </c>
      <c r="B203" s="381" t="s">
        <v>2144</v>
      </c>
      <c r="C203" s="377" t="s">
        <v>2091</v>
      </c>
      <c r="D203" s="380">
        <v>1120</v>
      </c>
    </row>
    <row r="204" spans="1:4" ht="15">
      <c r="A204" s="387"/>
      <c r="B204" s="388" t="s">
        <v>2145</v>
      </c>
      <c r="C204" s="389"/>
      <c r="D204" s="390"/>
    </row>
    <row r="205" spans="1:4" ht="30">
      <c r="A205" s="391" t="s">
        <v>2146</v>
      </c>
      <c r="B205" s="392" t="s">
        <v>2147</v>
      </c>
      <c r="C205" s="393" t="s">
        <v>2091</v>
      </c>
      <c r="D205" s="394">
        <v>1020</v>
      </c>
    </row>
    <row r="206" spans="1:4" ht="15">
      <c r="A206" s="391" t="s">
        <v>2148</v>
      </c>
      <c r="B206" s="395" t="s">
        <v>2149</v>
      </c>
      <c r="C206" s="396" t="s">
        <v>2150</v>
      </c>
      <c r="D206" s="397">
        <v>720</v>
      </c>
    </row>
    <row r="207" spans="1:4" ht="15">
      <c r="A207" s="391" t="s">
        <v>2151</v>
      </c>
      <c r="B207" s="395" t="s">
        <v>2152</v>
      </c>
      <c r="C207" s="396" t="s">
        <v>2150</v>
      </c>
      <c r="D207" s="397">
        <v>420</v>
      </c>
    </row>
    <row r="208" spans="1:4" ht="30">
      <c r="A208" s="391" t="s">
        <v>2153</v>
      </c>
      <c r="B208" s="395" t="s">
        <v>2154</v>
      </c>
      <c r="C208" s="396" t="s">
        <v>2155</v>
      </c>
      <c r="D208" s="398">
        <v>5880</v>
      </c>
    </row>
    <row r="209" spans="1:4" ht="30">
      <c r="A209" s="391" t="s">
        <v>2156</v>
      </c>
      <c r="B209" s="395" t="s">
        <v>2157</v>
      </c>
      <c r="C209" s="396" t="s">
        <v>2158</v>
      </c>
      <c r="D209" s="399">
        <v>1680</v>
      </c>
    </row>
    <row r="210" spans="1:4" ht="15">
      <c r="A210" s="391" t="s">
        <v>2159</v>
      </c>
      <c r="B210" s="395" t="s">
        <v>2160</v>
      </c>
      <c r="C210" s="396" t="s">
        <v>2091</v>
      </c>
      <c r="D210" s="397">
        <v>830</v>
      </c>
    </row>
    <row r="211" spans="1:4" ht="15">
      <c r="A211" s="391" t="s">
        <v>2161</v>
      </c>
      <c r="B211" s="395" t="s">
        <v>2162</v>
      </c>
      <c r="C211" s="396" t="s">
        <v>2150</v>
      </c>
      <c r="D211" s="397">
        <v>685</v>
      </c>
    </row>
    <row r="212" spans="1:4" ht="15">
      <c r="A212" s="387"/>
      <c r="B212" s="400" t="s">
        <v>2163</v>
      </c>
      <c r="C212" s="389"/>
      <c r="D212" s="390"/>
    </row>
    <row r="213" spans="1:4" ht="30">
      <c r="A213" s="332" t="s">
        <v>2164</v>
      </c>
      <c r="B213" s="401" t="s">
        <v>2165</v>
      </c>
      <c r="C213" s="402" t="s">
        <v>2158</v>
      </c>
      <c r="D213" s="403">
        <v>470</v>
      </c>
    </row>
    <row r="214" spans="1:4" ht="30">
      <c r="A214" s="332" t="s">
        <v>2166</v>
      </c>
      <c r="B214" s="401" t="s">
        <v>2167</v>
      </c>
      <c r="C214" s="402" t="s">
        <v>2158</v>
      </c>
      <c r="D214" s="403">
        <v>470</v>
      </c>
    </row>
    <row r="215" spans="1:4" ht="30">
      <c r="A215" s="332" t="s">
        <v>2168</v>
      </c>
      <c r="B215" s="404" t="s">
        <v>2169</v>
      </c>
      <c r="C215" s="405" t="s">
        <v>2158</v>
      </c>
      <c r="D215" s="403">
        <v>1420</v>
      </c>
    </row>
    <row r="216" spans="1:4" ht="30">
      <c r="A216" s="332" t="s">
        <v>2170</v>
      </c>
      <c r="B216" s="401" t="s">
        <v>2171</v>
      </c>
      <c r="C216" s="402" t="s">
        <v>2158</v>
      </c>
      <c r="D216" s="403">
        <v>540</v>
      </c>
    </row>
    <row r="217" spans="1:4" ht="15">
      <c r="A217" s="332" t="s">
        <v>2172</v>
      </c>
      <c r="B217" s="381" t="s">
        <v>2173</v>
      </c>
      <c r="C217" s="406" t="s">
        <v>2091</v>
      </c>
      <c r="D217" s="407">
        <v>1000</v>
      </c>
    </row>
    <row r="218" spans="1:4" ht="15">
      <c r="A218" s="332" t="s">
        <v>2174</v>
      </c>
      <c r="B218" s="381" t="s">
        <v>2175</v>
      </c>
      <c r="C218" s="406" t="s">
        <v>2091</v>
      </c>
      <c r="D218" s="408">
        <v>1440</v>
      </c>
    </row>
    <row r="219" spans="1:4" ht="15">
      <c r="A219" s="332" t="s">
        <v>2176</v>
      </c>
      <c r="B219" s="381" t="s">
        <v>2177</v>
      </c>
      <c r="C219" s="406" t="s">
        <v>2091</v>
      </c>
      <c r="D219" s="408">
        <v>1650</v>
      </c>
    </row>
    <row r="220" spans="1:4" ht="75">
      <c r="A220" s="332" t="s">
        <v>2178</v>
      </c>
      <c r="B220" s="381" t="s">
        <v>2179</v>
      </c>
      <c r="C220" s="406" t="s">
        <v>2180</v>
      </c>
      <c r="D220" s="409">
        <v>4945</v>
      </c>
    </row>
    <row r="221" spans="1:4" ht="15">
      <c r="A221" s="387"/>
      <c r="B221" s="388" t="s">
        <v>2181</v>
      </c>
      <c r="C221" s="389"/>
      <c r="D221" s="390"/>
    </row>
    <row r="222" spans="1:4" ht="15">
      <c r="A222" s="332" t="s">
        <v>2182</v>
      </c>
      <c r="B222" s="381" t="s">
        <v>2183</v>
      </c>
      <c r="C222" s="406" t="s">
        <v>2150</v>
      </c>
      <c r="D222" s="407">
        <v>565</v>
      </c>
    </row>
    <row r="223" spans="1:4" ht="30">
      <c r="A223" s="332" t="s">
        <v>2184</v>
      </c>
      <c r="B223" s="381" t="s">
        <v>2185</v>
      </c>
      <c r="C223" s="406" t="s">
        <v>2150</v>
      </c>
      <c r="D223" s="410">
        <v>340</v>
      </c>
    </row>
    <row r="224" spans="1:4" ht="45">
      <c r="A224" s="332" t="s">
        <v>2186</v>
      </c>
      <c r="B224" s="381" t="s">
        <v>2187</v>
      </c>
      <c r="C224" s="406" t="s">
        <v>2150</v>
      </c>
      <c r="D224" s="410">
        <v>380</v>
      </c>
    </row>
    <row r="225" spans="1:4" ht="15">
      <c r="A225" s="387"/>
      <c r="B225" s="388" t="s">
        <v>2188</v>
      </c>
      <c r="C225" s="389"/>
      <c r="D225" s="390"/>
    </row>
    <row r="226" spans="1:4" ht="45">
      <c r="A226" s="332" t="s">
        <v>2189</v>
      </c>
      <c r="B226" s="381" t="s">
        <v>2190</v>
      </c>
      <c r="C226" s="406" t="s">
        <v>2150</v>
      </c>
      <c r="D226" s="407">
        <v>915</v>
      </c>
    </row>
    <row r="227" spans="1:4" ht="45">
      <c r="A227" s="332" t="s">
        <v>2191</v>
      </c>
      <c r="B227" s="381" t="s">
        <v>2192</v>
      </c>
      <c r="C227" s="406" t="s">
        <v>2193</v>
      </c>
      <c r="D227" s="407">
        <v>11305</v>
      </c>
    </row>
    <row r="228" spans="1:4" ht="75">
      <c r="A228" s="332" t="s">
        <v>2194</v>
      </c>
      <c r="B228" s="381" t="s">
        <v>2195</v>
      </c>
      <c r="C228" s="406" t="s">
        <v>2193</v>
      </c>
      <c r="D228" s="408">
        <v>7440</v>
      </c>
    </row>
    <row r="229" spans="1:4" ht="60">
      <c r="A229" s="332" t="s">
        <v>2196</v>
      </c>
      <c r="B229" s="381" t="s">
        <v>2197</v>
      </c>
      <c r="C229" s="406" t="s">
        <v>2193</v>
      </c>
      <c r="D229" s="408">
        <v>8160</v>
      </c>
    </row>
    <row r="230" spans="1:4" ht="70.5">
      <c r="A230" s="332" t="s">
        <v>2198</v>
      </c>
      <c r="B230" s="381" t="s">
        <v>2199</v>
      </c>
      <c r="C230" s="406" t="s">
        <v>2091</v>
      </c>
      <c r="D230" s="407">
        <v>4080</v>
      </c>
    </row>
    <row r="231" spans="1:4" ht="78.75">
      <c r="A231" s="332" t="s">
        <v>2200</v>
      </c>
      <c r="B231" s="381" t="s">
        <v>2201</v>
      </c>
      <c r="C231" s="406" t="s">
        <v>2091</v>
      </c>
      <c r="D231" s="407">
        <v>4680</v>
      </c>
    </row>
    <row r="232" spans="1:4" ht="90">
      <c r="A232" s="332" t="s">
        <v>2202</v>
      </c>
      <c r="B232" s="381" t="s">
        <v>2203</v>
      </c>
      <c r="C232" s="406" t="s">
        <v>2091</v>
      </c>
      <c r="D232" s="408">
        <v>1730</v>
      </c>
    </row>
    <row r="233" spans="1:4" ht="90">
      <c r="A233" s="332" t="s">
        <v>2204</v>
      </c>
      <c r="B233" s="381" t="s">
        <v>2205</v>
      </c>
      <c r="C233" s="406" t="s">
        <v>2091</v>
      </c>
      <c r="D233" s="408">
        <v>8880</v>
      </c>
    </row>
    <row r="234" spans="1:4" ht="105">
      <c r="A234" s="332" t="s">
        <v>2206</v>
      </c>
      <c r="B234" s="381" t="s">
        <v>2207</v>
      </c>
      <c r="C234" s="406" t="s">
        <v>2091</v>
      </c>
      <c r="D234" s="408">
        <v>2740</v>
      </c>
    </row>
    <row r="235" spans="1:4" ht="75">
      <c r="A235" s="332" t="s">
        <v>2208</v>
      </c>
      <c r="B235" s="381" t="s">
        <v>2209</v>
      </c>
      <c r="C235" s="406" t="s">
        <v>2091</v>
      </c>
      <c r="D235" s="408">
        <v>1765</v>
      </c>
    </row>
    <row r="236" spans="1:4" ht="15">
      <c r="A236" s="387"/>
      <c r="B236" s="388" t="s">
        <v>2210</v>
      </c>
      <c r="C236" s="389"/>
      <c r="D236" s="390"/>
    </row>
    <row r="237" spans="1:4" ht="75">
      <c r="A237" s="332" t="s">
        <v>2211</v>
      </c>
      <c r="B237" s="411" t="s">
        <v>2212</v>
      </c>
      <c r="C237" s="406" t="s">
        <v>2150</v>
      </c>
      <c r="D237" s="380">
        <v>685</v>
      </c>
    </row>
    <row r="238" spans="1:4" ht="105">
      <c r="A238" s="332" t="s">
        <v>2213</v>
      </c>
      <c r="B238" s="412" t="s">
        <v>2214</v>
      </c>
      <c r="C238" s="406" t="s">
        <v>2150</v>
      </c>
      <c r="D238" s="380">
        <v>735</v>
      </c>
    </row>
    <row r="239" spans="1:4" ht="75">
      <c r="A239" s="332" t="s">
        <v>2215</v>
      </c>
      <c r="B239" s="411" t="s">
        <v>2216</v>
      </c>
      <c r="C239" s="406" t="s">
        <v>2150</v>
      </c>
      <c r="D239" s="380">
        <v>675</v>
      </c>
    </row>
    <row r="240" spans="1:4" ht="60">
      <c r="A240" s="332" t="s">
        <v>2217</v>
      </c>
      <c r="B240" s="411" t="s">
        <v>2218</v>
      </c>
      <c r="C240" s="406" t="s">
        <v>2150</v>
      </c>
      <c r="D240" s="380">
        <v>675</v>
      </c>
    </row>
    <row r="241" spans="1:4" ht="90">
      <c r="A241" s="332" t="s">
        <v>2219</v>
      </c>
      <c r="B241" s="411" t="s">
        <v>2220</v>
      </c>
      <c r="C241" s="406" t="s">
        <v>2150</v>
      </c>
      <c r="D241" s="380">
        <v>675</v>
      </c>
    </row>
    <row r="242" spans="1:4" ht="75">
      <c r="A242" s="332" t="s">
        <v>2221</v>
      </c>
      <c r="B242" s="411" t="s">
        <v>2222</v>
      </c>
      <c r="C242" s="406" t="s">
        <v>2150</v>
      </c>
      <c r="D242" s="380">
        <v>745</v>
      </c>
    </row>
    <row r="243" spans="1:4" ht="60">
      <c r="A243" s="332" t="s">
        <v>2223</v>
      </c>
      <c r="B243" s="411" t="s">
        <v>2224</v>
      </c>
      <c r="C243" s="406" t="s">
        <v>2150</v>
      </c>
      <c r="D243" s="380">
        <v>675</v>
      </c>
    </row>
    <row r="244" spans="1:4" ht="55.5">
      <c r="A244" s="332" t="s">
        <v>2225</v>
      </c>
      <c r="B244" s="411" t="s">
        <v>2226</v>
      </c>
      <c r="C244" s="406" t="s">
        <v>2150</v>
      </c>
      <c r="D244" s="380">
        <v>675</v>
      </c>
    </row>
    <row r="245" spans="1:4" ht="60">
      <c r="A245" s="332" t="s">
        <v>2227</v>
      </c>
      <c r="B245" s="411" t="s">
        <v>2228</v>
      </c>
      <c r="C245" s="406" t="s">
        <v>2150</v>
      </c>
      <c r="D245" s="380">
        <v>675</v>
      </c>
    </row>
    <row r="246" spans="1:4" ht="60">
      <c r="A246" s="332" t="s">
        <v>2229</v>
      </c>
      <c r="B246" s="411" t="s">
        <v>2230</v>
      </c>
      <c r="C246" s="406" t="s">
        <v>2150</v>
      </c>
      <c r="D246" s="380">
        <v>675</v>
      </c>
    </row>
    <row r="247" spans="1:4" ht="60">
      <c r="A247" s="332" t="s">
        <v>2231</v>
      </c>
      <c r="B247" s="411" t="s">
        <v>2232</v>
      </c>
      <c r="C247" s="406" t="s">
        <v>2150</v>
      </c>
      <c r="D247" s="380">
        <v>745</v>
      </c>
    </row>
    <row r="248" spans="1:4" ht="75">
      <c r="A248" s="332" t="s">
        <v>2233</v>
      </c>
      <c r="B248" s="411" t="s">
        <v>2234</v>
      </c>
      <c r="C248" s="406" t="s">
        <v>2150</v>
      </c>
      <c r="D248" s="380">
        <v>745</v>
      </c>
    </row>
    <row r="249" spans="1:4" ht="70.5">
      <c r="A249" s="332" t="s">
        <v>2235</v>
      </c>
      <c r="B249" s="411" t="s">
        <v>2236</v>
      </c>
      <c r="C249" s="406" t="s">
        <v>2150</v>
      </c>
      <c r="D249" s="380">
        <v>795</v>
      </c>
    </row>
    <row r="250" spans="1:4" ht="75">
      <c r="A250" s="332" t="s">
        <v>2237</v>
      </c>
      <c r="B250" s="411" t="s">
        <v>2238</v>
      </c>
      <c r="C250" s="406" t="s">
        <v>2150</v>
      </c>
      <c r="D250" s="380">
        <v>795</v>
      </c>
    </row>
    <row r="251" spans="1:4" ht="75">
      <c r="A251" s="332" t="s">
        <v>2239</v>
      </c>
      <c r="B251" s="411" t="s">
        <v>2240</v>
      </c>
      <c r="C251" s="406" t="s">
        <v>2150</v>
      </c>
      <c r="D251" s="380">
        <v>675</v>
      </c>
    </row>
    <row r="252" spans="1:4" ht="90">
      <c r="A252" s="332" t="s">
        <v>2241</v>
      </c>
      <c r="B252" s="411" t="s">
        <v>2242</v>
      </c>
      <c r="C252" s="406" t="s">
        <v>2150</v>
      </c>
      <c r="D252" s="380">
        <v>675</v>
      </c>
    </row>
    <row r="253" spans="1:4" ht="60">
      <c r="A253" s="332" t="s">
        <v>2243</v>
      </c>
      <c r="B253" s="411" t="s">
        <v>2244</v>
      </c>
      <c r="C253" s="406" t="s">
        <v>2150</v>
      </c>
      <c r="D253" s="382">
        <v>745</v>
      </c>
    </row>
    <row r="254" spans="1:4" ht="60">
      <c r="A254" s="332" t="s">
        <v>2245</v>
      </c>
      <c r="B254" s="411" t="s">
        <v>2246</v>
      </c>
      <c r="C254" s="406" t="s">
        <v>2150</v>
      </c>
      <c r="D254" s="380">
        <v>1080</v>
      </c>
    </row>
    <row r="255" spans="1:4" ht="45">
      <c r="A255" s="332" t="s">
        <v>2247</v>
      </c>
      <c r="B255" s="411" t="s">
        <v>2248</v>
      </c>
      <c r="C255" s="406" t="s">
        <v>2150</v>
      </c>
      <c r="D255" s="413">
        <v>1080</v>
      </c>
    </row>
    <row r="256" spans="1:4" ht="45">
      <c r="A256" s="332" t="s">
        <v>2249</v>
      </c>
      <c r="B256" s="411" t="s">
        <v>2250</v>
      </c>
      <c r="C256" s="406" t="s">
        <v>2150</v>
      </c>
      <c r="D256" s="413">
        <v>1080</v>
      </c>
    </row>
    <row r="257" spans="1:4" ht="45">
      <c r="A257" s="332" t="s">
        <v>2251</v>
      </c>
      <c r="B257" s="411" t="s">
        <v>2252</v>
      </c>
      <c r="C257" s="406" t="s">
        <v>2150</v>
      </c>
      <c r="D257" s="413">
        <v>1080</v>
      </c>
    </row>
    <row r="258" spans="1:4" ht="60">
      <c r="A258" s="332" t="s">
        <v>2253</v>
      </c>
      <c r="B258" s="411" t="s">
        <v>2254</v>
      </c>
      <c r="C258" s="406" t="s">
        <v>2150</v>
      </c>
      <c r="D258" s="413">
        <v>1080</v>
      </c>
    </row>
    <row r="259" spans="1:4" ht="45">
      <c r="A259" s="332" t="s">
        <v>2255</v>
      </c>
      <c r="B259" s="411" t="s">
        <v>2256</v>
      </c>
      <c r="C259" s="406" t="s">
        <v>2150</v>
      </c>
      <c r="D259" s="413">
        <v>1080</v>
      </c>
    </row>
    <row r="260" spans="1:4" ht="45">
      <c r="A260" s="332" t="s">
        <v>2257</v>
      </c>
      <c r="B260" s="381" t="s">
        <v>2258</v>
      </c>
      <c r="C260" s="406" t="s">
        <v>2150</v>
      </c>
      <c r="D260" s="413">
        <v>1080</v>
      </c>
    </row>
    <row r="261" spans="1:4" ht="45">
      <c r="A261" s="332" t="s">
        <v>2259</v>
      </c>
      <c r="B261" s="381" t="s">
        <v>2260</v>
      </c>
      <c r="C261" s="406" t="s">
        <v>2150</v>
      </c>
      <c r="D261" s="413">
        <v>1080</v>
      </c>
    </row>
    <row r="262" spans="1:4" ht="45">
      <c r="A262" s="332" t="s">
        <v>2261</v>
      </c>
      <c r="B262" s="381" t="s">
        <v>2262</v>
      </c>
      <c r="C262" s="406" t="s">
        <v>2150</v>
      </c>
      <c r="D262" s="413">
        <v>1080</v>
      </c>
    </row>
    <row r="263" spans="1:4" ht="45">
      <c r="A263" s="332" t="s">
        <v>2263</v>
      </c>
      <c r="B263" s="381" t="s">
        <v>2264</v>
      </c>
      <c r="C263" s="406" t="s">
        <v>2150</v>
      </c>
      <c r="D263" s="413">
        <v>1080</v>
      </c>
    </row>
    <row r="264" spans="1:4" ht="45">
      <c r="A264" s="332" t="s">
        <v>2265</v>
      </c>
      <c r="B264" s="379" t="s">
        <v>2266</v>
      </c>
      <c r="C264" s="406" t="s">
        <v>2150</v>
      </c>
      <c r="D264" s="413">
        <v>1080</v>
      </c>
    </row>
    <row r="265" spans="1:4" ht="45">
      <c r="A265" s="332" t="s">
        <v>2267</v>
      </c>
      <c r="B265" s="381" t="s">
        <v>2268</v>
      </c>
      <c r="C265" s="406" t="s">
        <v>2150</v>
      </c>
      <c r="D265" s="413">
        <v>1080</v>
      </c>
    </row>
    <row r="266" spans="1:4" ht="45">
      <c r="A266" s="332" t="s">
        <v>2269</v>
      </c>
      <c r="B266" s="381" t="s">
        <v>2270</v>
      </c>
      <c r="C266" s="406" t="s">
        <v>2150</v>
      </c>
      <c r="D266" s="413">
        <v>1080</v>
      </c>
    </row>
    <row r="267" spans="1:4" ht="255">
      <c r="A267" s="332" t="s">
        <v>2271</v>
      </c>
      <c r="B267" s="414" t="s">
        <v>2272</v>
      </c>
      <c r="C267" s="415" t="s">
        <v>2158</v>
      </c>
      <c r="D267" s="413">
        <v>29880</v>
      </c>
    </row>
    <row r="268" spans="1:4" ht="30">
      <c r="A268" s="332" t="s">
        <v>2273</v>
      </c>
      <c r="B268" s="385" t="s">
        <v>2274</v>
      </c>
      <c r="C268" s="385" t="s">
        <v>2091</v>
      </c>
      <c r="D268" s="382">
        <v>1165</v>
      </c>
    </row>
    <row r="269" spans="1:4" ht="30">
      <c r="A269" s="332" t="s">
        <v>2275</v>
      </c>
      <c r="B269" s="385" t="s">
        <v>2276</v>
      </c>
      <c r="C269" s="385" t="s">
        <v>2091</v>
      </c>
      <c r="D269" s="382">
        <v>1165</v>
      </c>
    </row>
    <row r="270" spans="1:4" ht="30">
      <c r="A270" s="332" t="s">
        <v>2277</v>
      </c>
      <c r="B270" s="385" t="s">
        <v>2278</v>
      </c>
      <c r="C270" s="385" t="s">
        <v>2091</v>
      </c>
      <c r="D270" s="382">
        <v>1165</v>
      </c>
    </row>
    <row r="271" spans="1:4" ht="30">
      <c r="A271" s="332" t="s">
        <v>2279</v>
      </c>
      <c r="B271" s="385" t="s">
        <v>2280</v>
      </c>
      <c r="C271" s="385" t="s">
        <v>2091</v>
      </c>
      <c r="D271" s="382">
        <v>1165</v>
      </c>
    </row>
    <row r="272" spans="1:4" ht="15">
      <c r="A272" s="332" t="s">
        <v>2281</v>
      </c>
      <c r="B272" s="385" t="s">
        <v>2282</v>
      </c>
      <c r="C272" s="385" t="s">
        <v>2091</v>
      </c>
      <c r="D272" s="382">
        <v>1165</v>
      </c>
    </row>
    <row r="273" spans="1:4" ht="15">
      <c r="A273" s="332" t="s">
        <v>2283</v>
      </c>
      <c r="B273" s="385" t="s">
        <v>2284</v>
      </c>
      <c r="C273" s="385" t="s">
        <v>2091</v>
      </c>
      <c r="D273" s="382">
        <v>1165</v>
      </c>
    </row>
    <row r="274" spans="1:4" ht="15">
      <c r="A274" s="332" t="s">
        <v>2285</v>
      </c>
      <c r="B274" s="385" t="s">
        <v>2286</v>
      </c>
      <c r="C274" s="385" t="s">
        <v>2091</v>
      </c>
      <c r="D274" s="382">
        <v>1165</v>
      </c>
    </row>
    <row r="275" spans="1:4" ht="15">
      <c r="A275" s="387"/>
      <c r="B275" s="388" t="s">
        <v>2287</v>
      </c>
      <c r="C275" s="389"/>
      <c r="D275" s="390"/>
    </row>
    <row r="276" spans="1:4" ht="30">
      <c r="A276" s="332" t="s">
        <v>2288</v>
      </c>
      <c r="B276" s="381" t="s">
        <v>2289</v>
      </c>
      <c r="C276" s="406" t="s">
        <v>2091</v>
      </c>
      <c r="D276" s="407">
        <v>700</v>
      </c>
    </row>
    <row r="277" spans="1:4" ht="30">
      <c r="A277" s="332" t="s">
        <v>2290</v>
      </c>
      <c r="B277" s="381" t="s">
        <v>2291</v>
      </c>
      <c r="C277" s="406" t="s">
        <v>2091</v>
      </c>
      <c r="D277" s="410">
        <v>700</v>
      </c>
    </row>
    <row r="278" spans="1:4" ht="15">
      <c r="A278" s="332" t="s">
        <v>2292</v>
      </c>
      <c r="B278" s="381" t="s">
        <v>2293</v>
      </c>
      <c r="C278" s="406" t="s">
        <v>2091</v>
      </c>
      <c r="D278" s="410">
        <v>700</v>
      </c>
    </row>
    <row r="279" spans="1:4" ht="30">
      <c r="A279" s="332" t="s">
        <v>2294</v>
      </c>
      <c r="B279" s="381" t="s">
        <v>2295</v>
      </c>
      <c r="C279" s="406" t="s">
        <v>2091</v>
      </c>
      <c r="D279" s="407">
        <v>795</v>
      </c>
    </row>
    <row r="280" spans="1:4" ht="30">
      <c r="A280" s="332" t="s">
        <v>2296</v>
      </c>
      <c r="B280" s="381" t="s">
        <v>2297</v>
      </c>
      <c r="C280" s="406" t="s">
        <v>2091</v>
      </c>
      <c r="D280" s="407">
        <v>795</v>
      </c>
    </row>
    <row r="281" spans="1:4" ht="15">
      <c r="A281" s="332" t="s">
        <v>2298</v>
      </c>
      <c r="B281" s="381" t="s">
        <v>2299</v>
      </c>
      <c r="C281" s="406" t="s">
        <v>2091</v>
      </c>
      <c r="D281" s="407">
        <v>745</v>
      </c>
    </row>
    <row r="282" spans="1:4" ht="30">
      <c r="A282" s="332" t="s">
        <v>2300</v>
      </c>
      <c r="B282" s="381" t="s">
        <v>2301</v>
      </c>
      <c r="C282" s="406" t="s">
        <v>2091</v>
      </c>
      <c r="D282" s="407">
        <v>745</v>
      </c>
    </row>
    <row r="283" spans="1:4" ht="30">
      <c r="A283" s="332" t="s">
        <v>2302</v>
      </c>
      <c r="B283" s="381" t="s">
        <v>2303</v>
      </c>
      <c r="C283" s="406" t="s">
        <v>2091</v>
      </c>
      <c r="D283" s="407">
        <v>795</v>
      </c>
    </row>
    <row r="284" spans="1:4" ht="15">
      <c r="A284" s="332" t="s">
        <v>2304</v>
      </c>
      <c r="B284" s="381" t="s">
        <v>2305</v>
      </c>
      <c r="C284" s="406" t="s">
        <v>2091</v>
      </c>
      <c r="D284" s="407">
        <v>695</v>
      </c>
    </row>
    <row r="285" spans="1:4" ht="15">
      <c r="A285" s="332" t="s">
        <v>2306</v>
      </c>
      <c r="B285" s="381" t="s">
        <v>2307</v>
      </c>
      <c r="C285" s="406" t="s">
        <v>2091</v>
      </c>
      <c r="D285" s="407">
        <v>745</v>
      </c>
    </row>
    <row r="286" spans="1:4" ht="30">
      <c r="A286" s="332" t="s">
        <v>2308</v>
      </c>
      <c r="B286" s="381" t="s">
        <v>2309</v>
      </c>
      <c r="C286" s="406" t="s">
        <v>2091</v>
      </c>
      <c r="D286" s="407">
        <v>700</v>
      </c>
    </row>
    <row r="287" spans="1:4" ht="30">
      <c r="A287" s="332" t="s">
        <v>2310</v>
      </c>
      <c r="B287" s="381" t="s">
        <v>2311</v>
      </c>
      <c r="C287" s="406" t="s">
        <v>2091</v>
      </c>
      <c r="D287" s="407">
        <v>700</v>
      </c>
    </row>
    <row r="288" spans="1:4" ht="45">
      <c r="A288" s="332" t="s">
        <v>2312</v>
      </c>
      <c r="B288" s="381" t="s">
        <v>2313</v>
      </c>
      <c r="C288" s="406" t="s">
        <v>2091</v>
      </c>
      <c r="D288" s="407">
        <v>700</v>
      </c>
    </row>
    <row r="289" spans="1:4" ht="30">
      <c r="A289" s="332" t="s">
        <v>2314</v>
      </c>
      <c r="B289" s="381" t="s">
        <v>2315</v>
      </c>
      <c r="C289" s="406" t="s">
        <v>2091</v>
      </c>
      <c r="D289" s="410">
        <v>700</v>
      </c>
    </row>
    <row r="290" spans="1:4" ht="30">
      <c r="A290" s="332" t="s">
        <v>2316</v>
      </c>
      <c r="B290" s="381" t="s">
        <v>2317</v>
      </c>
      <c r="C290" s="406" t="s">
        <v>2091</v>
      </c>
      <c r="D290" s="410">
        <v>700</v>
      </c>
    </row>
    <row r="291" spans="1:4" ht="30">
      <c r="A291" s="332" t="s">
        <v>2318</v>
      </c>
      <c r="B291" s="381" t="s">
        <v>2319</v>
      </c>
      <c r="C291" s="406" t="s">
        <v>2091</v>
      </c>
      <c r="D291" s="410">
        <v>700</v>
      </c>
    </row>
    <row r="292" spans="1:4" ht="30">
      <c r="A292" s="332" t="s">
        <v>2320</v>
      </c>
      <c r="B292" s="381" t="s">
        <v>2321</v>
      </c>
      <c r="C292" s="406" t="s">
        <v>2091</v>
      </c>
      <c r="D292" s="410">
        <v>700</v>
      </c>
    </row>
    <row r="293" spans="1:4" ht="30">
      <c r="A293" s="332" t="s">
        <v>2322</v>
      </c>
      <c r="B293" s="381" t="s">
        <v>2323</v>
      </c>
      <c r="C293" s="406" t="s">
        <v>2091</v>
      </c>
      <c r="D293" s="407">
        <v>795</v>
      </c>
    </row>
    <row r="294" spans="1:4" ht="30">
      <c r="A294" s="332" t="s">
        <v>2324</v>
      </c>
      <c r="B294" s="381" t="s">
        <v>2325</v>
      </c>
      <c r="C294" s="406" t="s">
        <v>2091</v>
      </c>
      <c r="D294" s="407">
        <v>795</v>
      </c>
    </row>
    <row r="295" spans="1:4" ht="15">
      <c r="A295" s="332" t="s">
        <v>2326</v>
      </c>
      <c r="B295" s="381" t="s">
        <v>2327</v>
      </c>
      <c r="C295" s="406" t="s">
        <v>2091</v>
      </c>
      <c r="D295" s="407">
        <v>700</v>
      </c>
    </row>
    <row r="296" spans="1:4" ht="30">
      <c r="A296" s="332" t="s">
        <v>2328</v>
      </c>
      <c r="B296" s="381" t="s">
        <v>2329</v>
      </c>
      <c r="C296" s="406" t="s">
        <v>2091</v>
      </c>
      <c r="D296" s="410">
        <v>700</v>
      </c>
    </row>
    <row r="297" spans="1:4" ht="15">
      <c r="A297" s="332" t="s">
        <v>2330</v>
      </c>
      <c r="B297" s="381" t="s">
        <v>2331</v>
      </c>
      <c r="C297" s="406" t="s">
        <v>2091</v>
      </c>
      <c r="D297" s="410">
        <v>700</v>
      </c>
    </row>
    <row r="298" spans="1:4" ht="15">
      <c r="A298" s="332" t="s">
        <v>2332</v>
      </c>
      <c r="B298" s="381" t="s">
        <v>2333</v>
      </c>
      <c r="C298" s="406" t="s">
        <v>2091</v>
      </c>
      <c r="D298" s="410">
        <v>700</v>
      </c>
    </row>
    <row r="299" spans="1:4" ht="15">
      <c r="A299" s="332" t="s">
        <v>2334</v>
      </c>
      <c r="B299" s="381" t="s">
        <v>2335</v>
      </c>
      <c r="C299" s="406" t="s">
        <v>2091</v>
      </c>
      <c r="D299" s="407">
        <v>795</v>
      </c>
    </row>
    <row r="300" spans="1:4" ht="15">
      <c r="A300" s="332" t="s">
        <v>2336</v>
      </c>
      <c r="B300" s="381" t="s">
        <v>2337</v>
      </c>
      <c r="C300" s="406" t="s">
        <v>2091</v>
      </c>
      <c r="D300" s="407">
        <v>790</v>
      </c>
    </row>
    <row r="301" spans="1:4" ht="15">
      <c r="A301" s="332" t="s">
        <v>2338</v>
      </c>
      <c r="B301" s="381" t="s">
        <v>2339</v>
      </c>
      <c r="C301" s="406" t="s">
        <v>2091</v>
      </c>
      <c r="D301" s="407">
        <v>700</v>
      </c>
    </row>
    <row r="302" spans="1:4" ht="30">
      <c r="A302" s="332" t="s">
        <v>2340</v>
      </c>
      <c r="B302" s="381" t="s">
        <v>2341</v>
      </c>
      <c r="C302" s="406" t="s">
        <v>2091</v>
      </c>
      <c r="D302" s="408">
        <v>640</v>
      </c>
    </row>
    <row r="303" spans="1:4" ht="30">
      <c r="A303" s="332" t="s">
        <v>2342</v>
      </c>
      <c r="B303" s="381" t="s">
        <v>2343</v>
      </c>
      <c r="C303" s="406" t="s">
        <v>2091</v>
      </c>
      <c r="D303" s="407">
        <v>640</v>
      </c>
    </row>
    <row r="304" spans="1:4" ht="15">
      <c r="A304" s="332" t="s">
        <v>2344</v>
      </c>
      <c r="B304" s="381" t="s">
        <v>2345</v>
      </c>
      <c r="C304" s="406" t="s">
        <v>2091</v>
      </c>
      <c r="D304" s="410">
        <v>700</v>
      </c>
    </row>
    <row r="305" spans="1:4" ht="15">
      <c r="A305" s="332" t="s">
        <v>2346</v>
      </c>
      <c r="B305" s="381" t="s">
        <v>2347</v>
      </c>
      <c r="C305" s="406" t="s">
        <v>2091</v>
      </c>
      <c r="D305" s="410">
        <v>700</v>
      </c>
    </row>
    <row r="306" spans="1:4" ht="15">
      <c r="A306" s="332" t="s">
        <v>2348</v>
      </c>
      <c r="B306" s="381" t="s">
        <v>2349</v>
      </c>
      <c r="C306" s="406" t="s">
        <v>2091</v>
      </c>
      <c r="D306" s="410">
        <v>700</v>
      </c>
    </row>
    <row r="307" spans="1:4" ht="15">
      <c r="A307" s="332" t="s">
        <v>2350</v>
      </c>
      <c r="B307" s="381" t="s">
        <v>2351</v>
      </c>
      <c r="C307" s="406" t="s">
        <v>2091</v>
      </c>
      <c r="D307" s="410">
        <v>700</v>
      </c>
    </row>
    <row r="308" spans="1:4" ht="15">
      <c r="A308" s="332" t="s">
        <v>2352</v>
      </c>
      <c r="B308" s="381" t="s">
        <v>2353</v>
      </c>
      <c r="C308" s="406" t="s">
        <v>2091</v>
      </c>
      <c r="D308" s="410">
        <v>700</v>
      </c>
    </row>
    <row r="309" spans="1:4" ht="15">
      <c r="A309" s="332" t="s">
        <v>2354</v>
      </c>
      <c r="B309" s="381" t="s">
        <v>2355</v>
      </c>
      <c r="C309" s="406" t="s">
        <v>2091</v>
      </c>
      <c r="D309" s="410">
        <v>700</v>
      </c>
    </row>
    <row r="310" spans="1:4" ht="15">
      <c r="A310" s="332" t="s">
        <v>2356</v>
      </c>
      <c r="B310" s="379" t="s">
        <v>2357</v>
      </c>
      <c r="C310" s="416" t="s">
        <v>2091</v>
      </c>
      <c r="D310" s="407">
        <v>805</v>
      </c>
    </row>
    <row r="311" spans="1:4" ht="30">
      <c r="A311" s="332" t="s">
        <v>2358</v>
      </c>
      <c r="B311" s="381" t="s">
        <v>2359</v>
      </c>
      <c r="C311" s="406" t="s">
        <v>2091</v>
      </c>
      <c r="D311" s="410">
        <v>700</v>
      </c>
    </row>
    <row r="312" spans="1:4" ht="30">
      <c r="A312" s="332" t="s">
        <v>2360</v>
      </c>
      <c r="B312" s="381" t="s">
        <v>2361</v>
      </c>
      <c r="C312" s="406" t="s">
        <v>2091</v>
      </c>
      <c r="D312" s="410">
        <v>700</v>
      </c>
    </row>
    <row r="313" spans="1:4" ht="30">
      <c r="A313" s="332" t="s">
        <v>2362</v>
      </c>
      <c r="B313" s="381" t="s">
        <v>2363</v>
      </c>
      <c r="C313" s="406" t="s">
        <v>2091</v>
      </c>
      <c r="D313" s="410">
        <v>700</v>
      </c>
    </row>
    <row r="314" spans="1:4" ht="30">
      <c r="A314" s="332" t="s">
        <v>2364</v>
      </c>
      <c r="B314" s="381" t="s">
        <v>2365</v>
      </c>
      <c r="C314" s="406" t="s">
        <v>2091</v>
      </c>
      <c r="D314" s="410">
        <v>700</v>
      </c>
    </row>
    <row r="315" spans="1:4" ht="30">
      <c r="A315" s="332" t="s">
        <v>2366</v>
      </c>
      <c r="B315" s="381" t="s">
        <v>2367</v>
      </c>
      <c r="C315" s="406" t="s">
        <v>2091</v>
      </c>
      <c r="D315" s="410">
        <v>700</v>
      </c>
    </row>
    <row r="316" spans="1:4" ht="30">
      <c r="A316" s="332" t="s">
        <v>2368</v>
      </c>
      <c r="B316" s="381" t="s">
        <v>2369</v>
      </c>
      <c r="C316" s="406" t="s">
        <v>2091</v>
      </c>
      <c r="D316" s="410">
        <v>700</v>
      </c>
    </row>
    <row r="317" spans="1:4" ht="15">
      <c r="A317" s="332" t="s">
        <v>2370</v>
      </c>
      <c r="B317" s="381" t="s">
        <v>2371</v>
      </c>
      <c r="C317" s="406" t="s">
        <v>2091</v>
      </c>
      <c r="D317" s="407">
        <v>745</v>
      </c>
    </row>
    <row r="318" spans="1:4" ht="15">
      <c r="A318" s="332" t="s">
        <v>2372</v>
      </c>
      <c r="B318" s="381" t="s">
        <v>2373</v>
      </c>
      <c r="C318" s="406" t="s">
        <v>2091</v>
      </c>
      <c r="D318" s="410">
        <v>700</v>
      </c>
    </row>
    <row r="319" spans="1:4" ht="15">
      <c r="A319" s="332" t="s">
        <v>2374</v>
      </c>
      <c r="B319" s="381" t="s">
        <v>2375</v>
      </c>
      <c r="C319" s="406" t="s">
        <v>2091</v>
      </c>
      <c r="D319" s="410">
        <v>700</v>
      </c>
    </row>
    <row r="320" spans="1:4" ht="30">
      <c r="A320" s="332" t="s">
        <v>2376</v>
      </c>
      <c r="B320" s="381" t="s">
        <v>2377</v>
      </c>
      <c r="C320" s="406" t="s">
        <v>2091</v>
      </c>
      <c r="D320" s="410">
        <v>700</v>
      </c>
    </row>
    <row r="321" spans="1:4" ht="30">
      <c r="A321" s="332" t="s">
        <v>2378</v>
      </c>
      <c r="B321" s="381" t="s">
        <v>2379</v>
      </c>
      <c r="C321" s="406" t="s">
        <v>2091</v>
      </c>
      <c r="D321" s="410">
        <v>700</v>
      </c>
    </row>
    <row r="322" spans="1:4" ht="15">
      <c r="A322" s="332" t="s">
        <v>2380</v>
      </c>
      <c r="B322" s="381" t="s">
        <v>2381</v>
      </c>
      <c r="C322" s="406" t="s">
        <v>2091</v>
      </c>
      <c r="D322" s="410">
        <v>700</v>
      </c>
    </row>
    <row r="323" spans="1:4" ht="15">
      <c r="A323" s="332" t="s">
        <v>2382</v>
      </c>
      <c r="B323" s="381" t="s">
        <v>2383</v>
      </c>
      <c r="C323" s="406" t="s">
        <v>2091</v>
      </c>
      <c r="D323" s="410">
        <v>700</v>
      </c>
    </row>
    <row r="324" spans="1:4" ht="30">
      <c r="A324" s="332" t="s">
        <v>2384</v>
      </c>
      <c r="B324" s="381" t="s">
        <v>2385</v>
      </c>
      <c r="C324" s="406" t="s">
        <v>2091</v>
      </c>
      <c r="D324" s="410">
        <v>700</v>
      </c>
    </row>
    <row r="325" spans="1:4" ht="30">
      <c r="A325" s="332" t="s">
        <v>2386</v>
      </c>
      <c r="B325" s="381" t="s">
        <v>2387</v>
      </c>
      <c r="C325" s="406" t="s">
        <v>2091</v>
      </c>
      <c r="D325" s="410">
        <v>700</v>
      </c>
    </row>
    <row r="326" spans="1:4" ht="30">
      <c r="A326" s="332" t="s">
        <v>2388</v>
      </c>
      <c r="B326" s="381" t="s">
        <v>2389</v>
      </c>
      <c r="C326" s="406" t="s">
        <v>2091</v>
      </c>
      <c r="D326" s="410">
        <v>700</v>
      </c>
    </row>
    <row r="327" spans="1:4" ht="30">
      <c r="A327" s="332" t="s">
        <v>2390</v>
      </c>
      <c r="B327" s="381" t="s">
        <v>2391</v>
      </c>
      <c r="C327" s="406" t="s">
        <v>2091</v>
      </c>
      <c r="D327" s="407">
        <v>795</v>
      </c>
    </row>
    <row r="328" spans="1:4" ht="15">
      <c r="A328" s="332" t="s">
        <v>2392</v>
      </c>
      <c r="B328" s="381" t="s">
        <v>2393</v>
      </c>
      <c r="C328" s="406" t="s">
        <v>2091</v>
      </c>
      <c r="D328" s="410">
        <v>700</v>
      </c>
    </row>
    <row r="329" spans="1:4" ht="15">
      <c r="A329" s="332" t="s">
        <v>2394</v>
      </c>
      <c r="B329" s="381" t="s">
        <v>2395</v>
      </c>
      <c r="C329" s="406" t="s">
        <v>2091</v>
      </c>
      <c r="D329" s="410">
        <v>700</v>
      </c>
    </row>
    <row r="330" spans="1:4" ht="15">
      <c r="A330" s="332" t="s">
        <v>2396</v>
      </c>
      <c r="B330" s="381" t="s">
        <v>2397</v>
      </c>
      <c r="C330" s="406" t="s">
        <v>2091</v>
      </c>
      <c r="D330" s="410">
        <v>700</v>
      </c>
    </row>
    <row r="331" spans="1:4" ht="30">
      <c r="A331" s="332" t="s">
        <v>2398</v>
      </c>
      <c r="B331" s="381" t="s">
        <v>2399</v>
      </c>
      <c r="C331" s="406" t="s">
        <v>2091</v>
      </c>
      <c r="D331" s="410">
        <v>700</v>
      </c>
    </row>
    <row r="332" spans="1:4" ht="15">
      <c r="A332" s="332" t="s">
        <v>2400</v>
      </c>
      <c r="B332" s="381" t="s">
        <v>2401</v>
      </c>
      <c r="C332" s="406" t="s">
        <v>2091</v>
      </c>
      <c r="D332" s="410">
        <v>700</v>
      </c>
    </row>
    <row r="333" spans="1:4" ht="30">
      <c r="A333" s="332" t="s">
        <v>2402</v>
      </c>
      <c r="B333" s="381" t="s">
        <v>2403</v>
      </c>
      <c r="C333" s="406" t="s">
        <v>2091</v>
      </c>
      <c r="D333" s="410">
        <v>700</v>
      </c>
    </row>
    <row r="334" spans="1:4" ht="30">
      <c r="A334" s="332" t="s">
        <v>2404</v>
      </c>
      <c r="B334" s="381" t="s">
        <v>2405</v>
      </c>
      <c r="C334" s="406" t="s">
        <v>2091</v>
      </c>
      <c r="D334" s="410">
        <v>700</v>
      </c>
    </row>
    <row r="335" spans="1:4" ht="15">
      <c r="A335" s="332" t="s">
        <v>2406</v>
      </c>
      <c r="B335" s="381" t="s">
        <v>2407</v>
      </c>
      <c r="C335" s="406" t="s">
        <v>2091</v>
      </c>
      <c r="D335" s="410">
        <v>700</v>
      </c>
    </row>
    <row r="336" spans="1:4" ht="15">
      <c r="A336" s="332" t="s">
        <v>2408</v>
      </c>
      <c r="B336" s="381" t="s">
        <v>2409</v>
      </c>
      <c r="C336" s="406" t="s">
        <v>2091</v>
      </c>
      <c r="D336" s="410">
        <v>700</v>
      </c>
    </row>
    <row r="337" spans="1:4" ht="15">
      <c r="A337" s="332" t="s">
        <v>2410</v>
      </c>
      <c r="B337" s="381" t="s">
        <v>2411</v>
      </c>
      <c r="C337" s="406" t="s">
        <v>2091</v>
      </c>
      <c r="D337" s="410">
        <v>700</v>
      </c>
    </row>
    <row r="338" spans="1:4" ht="15">
      <c r="A338" s="332" t="s">
        <v>2412</v>
      </c>
      <c r="B338" s="381" t="s">
        <v>2413</v>
      </c>
      <c r="C338" s="406" t="s">
        <v>2091</v>
      </c>
      <c r="D338" s="410">
        <v>700</v>
      </c>
    </row>
    <row r="339" spans="1:4" ht="30">
      <c r="A339" s="332" t="s">
        <v>2414</v>
      </c>
      <c r="B339" s="381" t="s">
        <v>2415</v>
      </c>
      <c r="C339" s="406" t="s">
        <v>2091</v>
      </c>
      <c r="D339" s="410">
        <v>700</v>
      </c>
    </row>
    <row r="340" spans="1:4" ht="30">
      <c r="A340" s="332" t="s">
        <v>2416</v>
      </c>
      <c r="B340" s="381" t="s">
        <v>2417</v>
      </c>
      <c r="C340" s="406" t="s">
        <v>2091</v>
      </c>
      <c r="D340" s="410">
        <v>700</v>
      </c>
    </row>
    <row r="341" spans="1:4" ht="30">
      <c r="A341" s="332" t="s">
        <v>2418</v>
      </c>
      <c r="B341" s="381" t="s">
        <v>2419</v>
      </c>
      <c r="C341" s="406" t="s">
        <v>2091</v>
      </c>
      <c r="D341" s="410">
        <v>700</v>
      </c>
    </row>
    <row r="342" spans="1:4" ht="15">
      <c r="A342" s="332" t="s">
        <v>2420</v>
      </c>
      <c r="B342" s="381" t="s">
        <v>2421</v>
      </c>
      <c r="C342" s="406" t="s">
        <v>2091</v>
      </c>
      <c r="D342" s="410">
        <v>700</v>
      </c>
    </row>
    <row r="343" spans="1:4" ht="15">
      <c r="A343" s="332" t="s">
        <v>2422</v>
      </c>
      <c r="B343" s="381" t="s">
        <v>2423</v>
      </c>
      <c r="C343" s="406" t="s">
        <v>2091</v>
      </c>
      <c r="D343" s="407">
        <v>745</v>
      </c>
    </row>
    <row r="344" spans="1:4" ht="15">
      <c r="A344" s="332" t="s">
        <v>2424</v>
      </c>
      <c r="B344" s="381" t="s">
        <v>2425</v>
      </c>
      <c r="C344" s="406" t="s">
        <v>2091</v>
      </c>
      <c r="D344" s="407">
        <v>745</v>
      </c>
    </row>
    <row r="345" spans="1:4" ht="30">
      <c r="A345" s="332" t="s">
        <v>2426</v>
      </c>
      <c r="B345" s="381" t="s">
        <v>2427</v>
      </c>
      <c r="C345" s="406" t="s">
        <v>2091</v>
      </c>
      <c r="D345" s="410">
        <v>700</v>
      </c>
    </row>
    <row r="346" spans="1:4" ht="30">
      <c r="A346" s="332" t="s">
        <v>2428</v>
      </c>
      <c r="B346" s="381" t="s">
        <v>2429</v>
      </c>
      <c r="C346" s="406" t="s">
        <v>2091</v>
      </c>
      <c r="D346" s="410">
        <v>700</v>
      </c>
    </row>
    <row r="347" spans="1:4" ht="15">
      <c r="A347" s="332" t="s">
        <v>2430</v>
      </c>
      <c r="B347" s="381" t="s">
        <v>2431</v>
      </c>
      <c r="C347" s="406" t="s">
        <v>2091</v>
      </c>
      <c r="D347" s="410">
        <v>700</v>
      </c>
    </row>
    <row r="348" spans="1:4" ht="15">
      <c r="A348" s="332" t="s">
        <v>2432</v>
      </c>
      <c r="B348" s="381" t="s">
        <v>2433</v>
      </c>
      <c r="C348" s="406" t="s">
        <v>2091</v>
      </c>
      <c r="D348" s="407">
        <v>700</v>
      </c>
    </row>
    <row r="349" spans="1:4" ht="15">
      <c r="A349" s="332" t="s">
        <v>2434</v>
      </c>
      <c r="B349" s="381" t="s">
        <v>2435</v>
      </c>
      <c r="C349" s="406" t="s">
        <v>2091</v>
      </c>
      <c r="D349" s="407">
        <v>745</v>
      </c>
    </row>
    <row r="350" spans="1:4" ht="15">
      <c r="A350" s="332" t="s">
        <v>2436</v>
      </c>
      <c r="B350" s="381" t="s">
        <v>2437</v>
      </c>
      <c r="C350" s="406" t="s">
        <v>2091</v>
      </c>
      <c r="D350" s="407">
        <v>745</v>
      </c>
    </row>
    <row r="351" spans="1:4" ht="15">
      <c r="A351" s="332" t="s">
        <v>2438</v>
      </c>
      <c r="B351" s="381" t="s">
        <v>2439</v>
      </c>
      <c r="C351" s="406" t="s">
        <v>2091</v>
      </c>
      <c r="D351" s="407">
        <v>700</v>
      </c>
    </row>
    <row r="352" spans="1:4" ht="15">
      <c r="A352" s="332" t="s">
        <v>2440</v>
      </c>
      <c r="B352" s="381" t="s">
        <v>2441</v>
      </c>
      <c r="C352" s="406" t="s">
        <v>2091</v>
      </c>
      <c r="D352" s="407">
        <v>700</v>
      </c>
    </row>
    <row r="353" spans="1:4" ht="15">
      <c r="A353" s="332" t="s">
        <v>2442</v>
      </c>
      <c r="B353" s="381" t="s">
        <v>2443</v>
      </c>
      <c r="C353" s="406" t="s">
        <v>2091</v>
      </c>
      <c r="D353" s="407">
        <v>700</v>
      </c>
    </row>
    <row r="354" spans="1:4" ht="15">
      <c r="A354" s="332" t="s">
        <v>2444</v>
      </c>
      <c r="B354" s="381" t="s">
        <v>2445</v>
      </c>
      <c r="C354" s="406" t="s">
        <v>2091</v>
      </c>
      <c r="D354" s="407">
        <v>700</v>
      </c>
    </row>
    <row r="355" spans="1:4" ht="15">
      <c r="A355" s="332" t="s">
        <v>2446</v>
      </c>
      <c r="B355" s="381" t="s">
        <v>2447</v>
      </c>
      <c r="C355" s="406" t="s">
        <v>2091</v>
      </c>
      <c r="D355" s="407">
        <v>700</v>
      </c>
    </row>
    <row r="356" spans="1:4" ht="15">
      <c r="A356" s="332" t="s">
        <v>2448</v>
      </c>
      <c r="B356" s="381" t="s">
        <v>2449</v>
      </c>
      <c r="C356" s="406" t="s">
        <v>2091</v>
      </c>
      <c r="D356" s="407">
        <v>700</v>
      </c>
    </row>
    <row r="357" spans="1:4" ht="15">
      <c r="A357" s="332" t="s">
        <v>2450</v>
      </c>
      <c r="B357" s="381" t="s">
        <v>2451</v>
      </c>
      <c r="C357" s="406" t="s">
        <v>2091</v>
      </c>
      <c r="D357" s="407">
        <v>700</v>
      </c>
    </row>
    <row r="358" spans="1:4" ht="15">
      <c r="A358" s="332" t="s">
        <v>2452</v>
      </c>
      <c r="B358" s="381" t="s">
        <v>2453</v>
      </c>
      <c r="C358" s="406" t="s">
        <v>2091</v>
      </c>
      <c r="D358" s="407">
        <v>745</v>
      </c>
    </row>
    <row r="359" spans="1:4" ht="15">
      <c r="A359" s="332" t="s">
        <v>2454</v>
      </c>
      <c r="B359" s="381" t="s">
        <v>2455</v>
      </c>
      <c r="C359" s="406" t="s">
        <v>2091</v>
      </c>
      <c r="D359" s="407">
        <v>745</v>
      </c>
    </row>
    <row r="360" spans="1:4" ht="15">
      <c r="A360" s="332" t="s">
        <v>2456</v>
      </c>
      <c r="B360" s="381" t="s">
        <v>2457</v>
      </c>
      <c r="C360" s="406" t="s">
        <v>2091</v>
      </c>
      <c r="D360" s="407">
        <v>700</v>
      </c>
    </row>
    <row r="361" spans="1:4" ht="15">
      <c r="A361" s="332" t="s">
        <v>2458</v>
      </c>
      <c r="B361" s="381" t="s">
        <v>2459</v>
      </c>
      <c r="C361" s="406" t="s">
        <v>2091</v>
      </c>
      <c r="D361" s="407">
        <v>700</v>
      </c>
    </row>
    <row r="362" spans="1:4" ht="15">
      <c r="A362" s="332" t="s">
        <v>2460</v>
      </c>
      <c r="B362" s="381" t="s">
        <v>2461</v>
      </c>
      <c r="C362" s="406" t="s">
        <v>2091</v>
      </c>
      <c r="D362" s="407">
        <v>700</v>
      </c>
    </row>
    <row r="363" spans="1:4" ht="15">
      <c r="A363" s="332" t="s">
        <v>2462</v>
      </c>
      <c r="B363" s="381" t="s">
        <v>2463</v>
      </c>
      <c r="C363" s="406" t="s">
        <v>2091</v>
      </c>
      <c r="D363" s="407">
        <v>745</v>
      </c>
    </row>
    <row r="364" spans="1:4" ht="15">
      <c r="A364" s="332" t="s">
        <v>2464</v>
      </c>
      <c r="B364" s="381" t="s">
        <v>2465</v>
      </c>
      <c r="C364" s="406" t="s">
        <v>2091</v>
      </c>
      <c r="D364" s="410">
        <v>700</v>
      </c>
    </row>
    <row r="365" spans="1:4" ht="15">
      <c r="A365" s="332" t="s">
        <v>2466</v>
      </c>
      <c r="B365" s="381" t="s">
        <v>2467</v>
      </c>
      <c r="C365" s="406" t="s">
        <v>2091</v>
      </c>
      <c r="D365" s="410">
        <v>700</v>
      </c>
    </row>
    <row r="366" spans="1:4" ht="15">
      <c r="A366" s="332" t="s">
        <v>2468</v>
      </c>
      <c r="B366" s="381" t="s">
        <v>2469</v>
      </c>
      <c r="C366" s="406" t="s">
        <v>2091</v>
      </c>
      <c r="D366" s="410">
        <v>700</v>
      </c>
    </row>
    <row r="367" spans="1:4" ht="15">
      <c r="A367" s="332" t="s">
        <v>2470</v>
      </c>
      <c r="B367" s="381" t="s">
        <v>2471</v>
      </c>
      <c r="C367" s="406" t="s">
        <v>2091</v>
      </c>
      <c r="D367" s="410">
        <v>700</v>
      </c>
    </row>
    <row r="368" spans="1:4" ht="30">
      <c r="A368" s="332" t="s">
        <v>2472</v>
      </c>
      <c r="B368" s="381" t="s">
        <v>2473</v>
      </c>
      <c r="C368" s="406" t="s">
        <v>2091</v>
      </c>
      <c r="D368" s="410">
        <v>700</v>
      </c>
    </row>
    <row r="369" spans="1:4" ht="15">
      <c r="A369" s="332" t="s">
        <v>2474</v>
      </c>
      <c r="B369" s="381" t="s">
        <v>2475</v>
      </c>
      <c r="C369" s="406" t="s">
        <v>2091</v>
      </c>
      <c r="D369" s="407">
        <v>855</v>
      </c>
    </row>
    <row r="370" spans="1:4" ht="15">
      <c r="A370" s="332" t="s">
        <v>2476</v>
      </c>
      <c r="B370" s="381" t="s">
        <v>2477</v>
      </c>
      <c r="C370" s="406" t="s">
        <v>2091</v>
      </c>
      <c r="D370" s="410">
        <v>700</v>
      </c>
    </row>
    <row r="371" spans="1:4" ht="15">
      <c r="A371" s="332" t="s">
        <v>2478</v>
      </c>
      <c r="B371" s="381" t="s">
        <v>2479</v>
      </c>
      <c r="C371" s="406" t="s">
        <v>2091</v>
      </c>
      <c r="D371" s="410">
        <v>700</v>
      </c>
    </row>
    <row r="372" spans="1:4" ht="15">
      <c r="A372" s="332" t="s">
        <v>2480</v>
      </c>
      <c r="B372" s="381" t="s">
        <v>2481</v>
      </c>
      <c r="C372" s="406" t="s">
        <v>2091</v>
      </c>
      <c r="D372" s="410">
        <v>700</v>
      </c>
    </row>
    <row r="373" spans="1:4" ht="15">
      <c r="A373" s="332" t="s">
        <v>2482</v>
      </c>
      <c r="B373" s="381" t="s">
        <v>2483</v>
      </c>
      <c r="C373" s="406" t="s">
        <v>2091</v>
      </c>
      <c r="D373" s="410">
        <v>700</v>
      </c>
    </row>
    <row r="374" spans="1:4" ht="15">
      <c r="A374" s="332" t="s">
        <v>2484</v>
      </c>
      <c r="B374" s="381" t="s">
        <v>2485</v>
      </c>
      <c r="C374" s="406" t="s">
        <v>2091</v>
      </c>
      <c r="D374" s="410">
        <v>700</v>
      </c>
    </row>
    <row r="375" spans="1:4" ht="30">
      <c r="A375" s="332" t="s">
        <v>2486</v>
      </c>
      <c r="B375" s="381" t="s">
        <v>2487</v>
      </c>
      <c r="C375" s="406" t="s">
        <v>2091</v>
      </c>
      <c r="D375" s="410">
        <v>700</v>
      </c>
    </row>
    <row r="376" spans="1:4" ht="15">
      <c r="A376" s="332" t="s">
        <v>2488</v>
      </c>
      <c r="B376" s="381" t="s">
        <v>2489</v>
      </c>
      <c r="C376" s="406" t="s">
        <v>2091</v>
      </c>
      <c r="D376" s="410">
        <v>700</v>
      </c>
    </row>
    <row r="377" spans="1:4" ht="15">
      <c r="A377" s="332" t="s">
        <v>2490</v>
      </c>
      <c r="B377" s="381" t="s">
        <v>2491</v>
      </c>
      <c r="C377" s="406" t="s">
        <v>2091</v>
      </c>
      <c r="D377" s="407">
        <v>855</v>
      </c>
    </row>
    <row r="378" spans="1:4" ht="15">
      <c r="A378" s="332" t="s">
        <v>2492</v>
      </c>
      <c r="B378" s="381" t="s">
        <v>2493</v>
      </c>
      <c r="C378" s="406" t="s">
        <v>2091</v>
      </c>
      <c r="D378" s="410">
        <v>700</v>
      </c>
    </row>
    <row r="379" spans="1:4" ht="15">
      <c r="A379" s="332" t="s">
        <v>2494</v>
      </c>
      <c r="B379" s="381" t="s">
        <v>2495</v>
      </c>
      <c r="C379" s="406" t="s">
        <v>2091</v>
      </c>
      <c r="D379" s="410">
        <v>700</v>
      </c>
    </row>
    <row r="380" spans="1:4" ht="15">
      <c r="A380" s="332" t="s">
        <v>2496</v>
      </c>
      <c r="B380" s="381" t="s">
        <v>2497</v>
      </c>
      <c r="C380" s="406" t="s">
        <v>2091</v>
      </c>
      <c r="D380" s="410">
        <v>700</v>
      </c>
    </row>
    <row r="381" spans="1:4" ht="15">
      <c r="A381" s="332" t="s">
        <v>2498</v>
      </c>
      <c r="B381" s="381" t="s">
        <v>2499</v>
      </c>
      <c r="C381" s="406" t="s">
        <v>2091</v>
      </c>
      <c r="D381" s="410">
        <v>700</v>
      </c>
    </row>
    <row r="382" spans="1:4" ht="30">
      <c r="A382" s="332" t="s">
        <v>2500</v>
      </c>
      <c r="B382" s="381" t="s">
        <v>2501</v>
      </c>
      <c r="C382" s="406" t="s">
        <v>2091</v>
      </c>
      <c r="D382" s="410">
        <v>700</v>
      </c>
    </row>
    <row r="383" spans="1:4" ht="30">
      <c r="A383" s="332" t="s">
        <v>2502</v>
      </c>
      <c r="B383" s="381" t="s">
        <v>2503</v>
      </c>
      <c r="C383" s="406" t="s">
        <v>2091</v>
      </c>
      <c r="D383" s="410">
        <v>700</v>
      </c>
    </row>
    <row r="384" spans="1:4" ht="30">
      <c r="A384" s="332" t="s">
        <v>2504</v>
      </c>
      <c r="B384" s="381" t="s">
        <v>2505</v>
      </c>
      <c r="C384" s="406" t="s">
        <v>2091</v>
      </c>
      <c r="D384" s="410">
        <v>700</v>
      </c>
    </row>
    <row r="385" spans="1:4" ht="30">
      <c r="A385" s="332" t="s">
        <v>2506</v>
      </c>
      <c r="B385" s="381" t="s">
        <v>2507</v>
      </c>
      <c r="C385" s="406" t="s">
        <v>2091</v>
      </c>
      <c r="D385" s="410">
        <v>700</v>
      </c>
    </row>
    <row r="386" spans="1:4" ht="30">
      <c r="A386" s="332" t="s">
        <v>2508</v>
      </c>
      <c r="B386" s="381" t="s">
        <v>2509</v>
      </c>
      <c r="C386" s="406" t="s">
        <v>2091</v>
      </c>
      <c r="D386" s="410">
        <v>700</v>
      </c>
    </row>
    <row r="387" spans="1:4" ht="15">
      <c r="A387" s="332" t="s">
        <v>2510</v>
      </c>
      <c r="B387" s="381" t="s">
        <v>2511</v>
      </c>
      <c r="C387" s="406" t="s">
        <v>2091</v>
      </c>
      <c r="D387" s="407">
        <v>745</v>
      </c>
    </row>
    <row r="388" spans="1:4" ht="30">
      <c r="A388" s="332" t="s">
        <v>2512</v>
      </c>
      <c r="B388" s="381" t="s">
        <v>2513</v>
      </c>
      <c r="C388" s="406" t="s">
        <v>2091</v>
      </c>
      <c r="D388" s="410">
        <v>700</v>
      </c>
    </row>
    <row r="389" spans="1:4" ht="15">
      <c r="A389" s="332" t="s">
        <v>2514</v>
      </c>
      <c r="B389" s="381" t="s">
        <v>2515</v>
      </c>
      <c r="C389" s="406" t="s">
        <v>2091</v>
      </c>
      <c r="D389" s="410">
        <v>700</v>
      </c>
    </row>
    <row r="390" spans="1:4" ht="30">
      <c r="A390" s="332" t="s">
        <v>2516</v>
      </c>
      <c r="B390" s="381" t="s">
        <v>2517</v>
      </c>
      <c r="C390" s="406" t="s">
        <v>2091</v>
      </c>
      <c r="D390" s="410">
        <v>700</v>
      </c>
    </row>
    <row r="391" spans="1:4" ht="15">
      <c r="A391" s="332" t="s">
        <v>2518</v>
      </c>
      <c r="B391" s="381" t="s">
        <v>2519</v>
      </c>
      <c r="C391" s="406" t="s">
        <v>2091</v>
      </c>
      <c r="D391" s="407">
        <v>855</v>
      </c>
    </row>
    <row r="392" spans="1:4" ht="15">
      <c r="A392" s="332" t="s">
        <v>2520</v>
      </c>
      <c r="B392" s="381" t="s">
        <v>2521</v>
      </c>
      <c r="C392" s="406" t="s">
        <v>2091</v>
      </c>
      <c r="D392" s="407">
        <v>745</v>
      </c>
    </row>
    <row r="393" spans="1:4" ht="15">
      <c r="A393" s="332" t="s">
        <v>2522</v>
      </c>
      <c r="B393" s="381" t="s">
        <v>2523</v>
      </c>
      <c r="C393" s="406" t="s">
        <v>2091</v>
      </c>
      <c r="D393" s="407">
        <v>700</v>
      </c>
    </row>
    <row r="394" spans="1:4" ht="15">
      <c r="A394" s="332" t="s">
        <v>2524</v>
      </c>
      <c r="B394" s="381" t="s">
        <v>2525</v>
      </c>
      <c r="C394" s="406" t="s">
        <v>2091</v>
      </c>
      <c r="D394" s="407">
        <v>1105</v>
      </c>
    </row>
    <row r="395" spans="1:4" ht="15">
      <c r="A395" s="332" t="s">
        <v>2526</v>
      </c>
      <c r="B395" s="381" t="s">
        <v>2527</v>
      </c>
      <c r="C395" s="406" t="s">
        <v>2091</v>
      </c>
      <c r="D395" s="407">
        <v>795</v>
      </c>
    </row>
    <row r="396" spans="1:4" ht="15">
      <c r="A396" s="332" t="s">
        <v>2528</v>
      </c>
      <c r="B396" s="381" t="s">
        <v>2529</v>
      </c>
      <c r="C396" s="406" t="s">
        <v>2091</v>
      </c>
      <c r="D396" s="407">
        <v>700</v>
      </c>
    </row>
    <row r="397" spans="1:4" ht="15">
      <c r="A397" s="332" t="s">
        <v>2530</v>
      </c>
      <c r="B397" s="381" t="s">
        <v>2531</v>
      </c>
      <c r="C397" s="406" t="s">
        <v>2091</v>
      </c>
      <c r="D397" s="407">
        <v>700</v>
      </c>
    </row>
    <row r="398" spans="1:4" ht="15">
      <c r="A398" s="332" t="s">
        <v>2532</v>
      </c>
      <c r="B398" s="381" t="s">
        <v>2533</v>
      </c>
      <c r="C398" s="406" t="s">
        <v>2091</v>
      </c>
      <c r="D398" s="407">
        <v>700</v>
      </c>
    </row>
    <row r="399" spans="1:4" ht="15">
      <c r="A399" s="332" t="s">
        <v>2534</v>
      </c>
      <c r="B399" s="381" t="s">
        <v>2535</v>
      </c>
      <c r="C399" s="406" t="s">
        <v>2091</v>
      </c>
      <c r="D399" s="407">
        <v>700</v>
      </c>
    </row>
    <row r="400" spans="1:4" ht="15">
      <c r="A400" s="332" t="s">
        <v>2536</v>
      </c>
      <c r="B400" s="381" t="s">
        <v>2537</v>
      </c>
      <c r="C400" s="406" t="s">
        <v>2091</v>
      </c>
      <c r="D400" s="407">
        <v>700</v>
      </c>
    </row>
    <row r="401" spans="1:4" ht="15">
      <c r="A401" s="332" t="s">
        <v>2538</v>
      </c>
      <c r="B401" s="381" t="s">
        <v>2539</v>
      </c>
      <c r="C401" s="406" t="s">
        <v>2091</v>
      </c>
      <c r="D401" s="407">
        <v>700</v>
      </c>
    </row>
    <row r="402" spans="1:4" ht="15">
      <c r="A402" s="332" t="s">
        <v>2540</v>
      </c>
      <c r="B402" s="381" t="s">
        <v>2541</v>
      </c>
      <c r="C402" s="406" t="s">
        <v>2091</v>
      </c>
      <c r="D402" s="407">
        <v>700</v>
      </c>
    </row>
    <row r="403" spans="1:4" ht="15">
      <c r="A403" s="332" t="s">
        <v>2542</v>
      </c>
      <c r="B403" s="381" t="s">
        <v>2543</v>
      </c>
      <c r="C403" s="406" t="s">
        <v>2091</v>
      </c>
      <c r="D403" s="407">
        <v>700</v>
      </c>
    </row>
    <row r="404" spans="1:4" ht="15">
      <c r="A404" s="332" t="s">
        <v>2544</v>
      </c>
      <c r="B404" s="381" t="s">
        <v>2545</v>
      </c>
      <c r="C404" s="406" t="s">
        <v>2091</v>
      </c>
      <c r="D404" s="407">
        <v>700</v>
      </c>
    </row>
    <row r="405" spans="1:4" ht="15">
      <c r="A405" s="332" t="s">
        <v>2546</v>
      </c>
      <c r="B405" s="381" t="s">
        <v>2547</v>
      </c>
      <c r="C405" s="406" t="s">
        <v>2091</v>
      </c>
      <c r="D405" s="407">
        <v>700</v>
      </c>
    </row>
    <row r="406" spans="1:4" ht="15">
      <c r="A406" s="332" t="s">
        <v>2548</v>
      </c>
      <c r="B406" s="381" t="s">
        <v>2549</v>
      </c>
      <c r="C406" s="406" t="s">
        <v>2091</v>
      </c>
      <c r="D406" s="407">
        <v>700</v>
      </c>
    </row>
    <row r="407" spans="1:4" ht="15">
      <c r="A407" s="332" t="s">
        <v>2550</v>
      </c>
      <c r="B407" s="381" t="s">
        <v>2551</v>
      </c>
      <c r="C407" s="406" t="s">
        <v>2091</v>
      </c>
      <c r="D407" s="407">
        <v>700</v>
      </c>
    </row>
    <row r="408" spans="1:4" ht="15">
      <c r="A408" s="332" t="s">
        <v>2552</v>
      </c>
      <c r="B408" s="381" t="s">
        <v>2553</v>
      </c>
      <c r="C408" s="406" t="s">
        <v>2091</v>
      </c>
      <c r="D408" s="407">
        <v>700</v>
      </c>
    </row>
    <row r="409" spans="1:4" ht="15">
      <c r="A409" s="332" t="s">
        <v>2554</v>
      </c>
      <c r="B409" s="381" t="s">
        <v>2555</v>
      </c>
      <c r="C409" s="406" t="s">
        <v>2091</v>
      </c>
      <c r="D409" s="407">
        <v>700</v>
      </c>
    </row>
    <row r="410" spans="1:4" ht="15">
      <c r="A410" s="332" t="s">
        <v>2556</v>
      </c>
      <c r="B410" s="381" t="s">
        <v>2557</v>
      </c>
      <c r="C410" s="406" t="s">
        <v>2091</v>
      </c>
      <c r="D410" s="407">
        <v>700</v>
      </c>
    </row>
    <row r="411" spans="1:4" ht="15">
      <c r="A411" s="332" t="s">
        <v>2558</v>
      </c>
      <c r="B411" s="381" t="s">
        <v>2559</v>
      </c>
      <c r="C411" s="406" t="s">
        <v>2091</v>
      </c>
      <c r="D411" s="407">
        <v>700</v>
      </c>
    </row>
    <row r="412" spans="1:4" ht="30">
      <c r="A412" s="332" t="s">
        <v>2560</v>
      </c>
      <c r="B412" s="381" t="s">
        <v>2561</v>
      </c>
      <c r="C412" s="406" t="s">
        <v>2091</v>
      </c>
      <c r="D412" s="407">
        <v>745</v>
      </c>
    </row>
    <row r="413" spans="1:4" ht="15">
      <c r="A413" s="332" t="s">
        <v>2562</v>
      </c>
      <c r="B413" s="381" t="s">
        <v>2563</v>
      </c>
      <c r="C413" s="406" t="s">
        <v>2091</v>
      </c>
      <c r="D413" s="407">
        <v>795</v>
      </c>
    </row>
    <row r="414" spans="1:4" ht="15">
      <c r="A414" s="332" t="s">
        <v>2564</v>
      </c>
      <c r="B414" s="381" t="s">
        <v>2565</v>
      </c>
      <c r="C414" s="406" t="s">
        <v>2091</v>
      </c>
      <c r="D414" s="407">
        <v>795</v>
      </c>
    </row>
    <row r="415" spans="1:4" ht="15">
      <c r="A415" s="332" t="s">
        <v>2566</v>
      </c>
      <c r="B415" s="381" t="s">
        <v>2567</v>
      </c>
      <c r="C415" s="406" t="s">
        <v>2091</v>
      </c>
      <c r="D415" s="407">
        <v>745</v>
      </c>
    </row>
    <row r="416" spans="1:4" ht="15">
      <c r="A416" s="332" t="s">
        <v>2568</v>
      </c>
      <c r="B416" s="381" t="s">
        <v>2569</v>
      </c>
      <c r="C416" s="406" t="s">
        <v>2091</v>
      </c>
      <c r="D416" s="407">
        <v>700</v>
      </c>
    </row>
    <row r="417" spans="1:4" ht="15">
      <c r="A417" s="332" t="s">
        <v>2570</v>
      </c>
      <c r="B417" s="381" t="s">
        <v>2571</v>
      </c>
      <c r="C417" s="406" t="s">
        <v>2091</v>
      </c>
      <c r="D417" s="407">
        <v>795</v>
      </c>
    </row>
    <row r="418" spans="1:4" ht="15">
      <c r="A418" s="332" t="s">
        <v>2572</v>
      </c>
      <c r="B418" s="381" t="s">
        <v>2573</v>
      </c>
      <c r="C418" s="406" t="s">
        <v>2091</v>
      </c>
      <c r="D418" s="407">
        <v>745</v>
      </c>
    </row>
    <row r="419" spans="1:4" ht="15">
      <c r="A419" s="332" t="s">
        <v>2574</v>
      </c>
      <c r="B419" s="381" t="s">
        <v>2575</v>
      </c>
      <c r="C419" s="406" t="s">
        <v>2091</v>
      </c>
      <c r="D419" s="407">
        <v>795</v>
      </c>
    </row>
    <row r="420" spans="1:4" ht="15">
      <c r="A420" s="332" t="s">
        <v>2576</v>
      </c>
      <c r="B420" s="381" t="s">
        <v>2577</v>
      </c>
      <c r="C420" s="406" t="s">
        <v>2091</v>
      </c>
      <c r="D420" s="407">
        <v>745</v>
      </c>
    </row>
    <row r="421" spans="1:4" ht="15">
      <c r="A421" s="332" t="s">
        <v>2578</v>
      </c>
      <c r="B421" s="381" t="s">
        <v>2579</v>
      </c>
      <c r="C421" s="406" t="s">
        <v>2091</v>
      </c>
      <c r="D421" s="407">
        <v>795</v>
      </c>
    </row>
    <row r="422" spans="1:4" ht="30">
      <c r="A422" s="332" t="s">
        <v>2580</v>
      </c>
      <c r="B422" s="381" t="s">
        <v>2581</v>
      </c>
      <c r="C422" s="406" t="s">
        <v>2091</v>
      </c>
      <c r="D422" s="407">
        <v>700</v>
      </c>
    </row>
    <row r="423" spans="1:4" ht="15">
      <c r="A423" s="332" t="s">
        <v>2582</v>
      </c>
      <c r="B423" s="381" t="s">
        <v>2583</v>
      </c>
      <c r="C423" s="406" t="s">
        <v>2091</v>
      </c>
      <c r="D423" s="407">
        <v>700</v>
      </c>
    </row>
    <row r="424" spans="1:4" ht="15">
      <c r="A424" s="332" t="s">
        <v>2584</v>
      </c>
      <c r="B424" s="381" t="s">
        <v>2585</v>
      </c>
      <c r="C424" s="406" t="s">
        <v>2091</v>
      </c>
      <c r="D424" s="407">
        <v>700</v>
      </c>
    </row>
    <row r="425" spans="1:4" ht="15">
      <c r="A425" s="332" t="s">
        <v>2586</v>
      </c>
      <c r="B425" s="381" t="s">
        <v>2587</v>
      </c>
      <c r="C425" s="406" t="s">
        <v>2091</v>
      </c>
      <c r="D425" s="407">
        <v>700</v>
      </c>
    </row>
    <row r="426" spans="1:4" ht="30">
      <c r="A426" s="332" t="s">
        <v>2588</v>
      </c>
      <c r="B426" s="381" t="s">
        <v>2589</v>
      </c>
      <c r="C426" s="406" t="s">
        <v>2091</v>
      </c>
      <c r="D426" s="407">
        <v>745</v>
      </c>
    </row>
    <row r="427" spans="1:4" ht="30">
      <c r="A427" s="332" t="s">
        <v>2590</v>
      </c>
      <c r="B427" s="381" t="s">
        <v>2591</v>
      </c>
      <c r="C427" s="406" t="s">
        <v>2091</v>
      </c>
      <c r="D427" s="410">
        <v>700</v>
      </c>
    </row>
    <row r="428" spans="1:4" ht="15">
      <c r="A428" s="332" t="s">
        <v>2592</v>
      </c>
      <c r="B428" s="381" t="s">
        <v>2593</v>
      </c>
      <c r="C428" s="406" t="s">
        <v>2091</v>
      </c>
      <c r="D428" s="410">
        <v>700</v>
      </c>
    </row>
    <row r="429" spans="1:4" ht="30">
      <c r="A429" s="332" t="s">
        <v>2594</v>
      </c>
      <c r="B429" s="381" t="s">
        <v>2595</v>
      </c>
      <c r="C429" s="406" t="s">
        <v>2091</v>
      </c>
      <c r="D429" s="410">
        <v>700</v>
      </c>
    </row>
    <row r="430" spans="1:4" ht="15">
      <c r="A430" s="332" t="s">
        <v>2596</v>
      </c>
      <c r="B430" s="381" t="s">
        <v>2597</v>
      </c>
      <c r="C430" s="406" t="s">
        <v>2091</v>
      </c>
      <c r="D430" s="410">
        <v>700</v>
      </c>
    </row>
    <row r="431" spans="1:4" ht="30">
      <c r="A431" s="332" t="s">
        <v>2598</v>
      </c>
      <c r="B431" s="381" t="s">
        <v>2599</v>
      </c>
      <c r="C431" s="406" t="s">
        <v>2091</v>
      </c>
      <c r="D431" s="410">
        <v>700</v>
      </c>
    </row>
    <row r="432" spans="1:4" ht="30">
      <c r="A432" s="332" t="s">
        <v>2600</v>
      </c>
      <c r="B432" s="381" t="s">
        <v>2601</v>
      </c>
      <c r="C432" s="406" t="s">
        <v>2091</v>
      </c>
      <c r="D432" s="407">
        <v>940</v>
      </c>
    </row>
    <row r="433" spans="1:4" ht="45">
      <c r="A433" s="332" t="s">
        <v>2602</v>
      </c>
      <c r="B433" s="381" t="s">
        <v>2603</v>
      </c>
      <c r="C433" s="406" t="s">
        <v>2091</v>
      </c>
      <c r="D433" s="410">
        <v>700</v>
      </c>
    </row>
    <row r="434" spans="1:4" ht="15">
      <c r="A434" s="332" t="s">
        <v>2604</v>
      </c>
      <c r="B434" s="381" t="s">
        <v>2605</v>
      </c>
      <c r="C434" s="406" t="s">
        <v>2091</v>
      </c>
      <c r="D434" s="410">
        <v>700</v>
      </c>
    </row>
    <row r="435" spans="1:4" ht="15">
      <c r="A435" s="332" t="s">
        <v>2606</v>
      </c>
      <c r="B435" s="381" t="s">
        <v>2607</v>
      </c>
      <c r="C435" s="406" t="s">
        <v>2091</v>
      </c>
      <c r="D435" s="407">
        <v>855</v>
      </c>
    </row>
    <row r="436" spans="1:4" ht="15">
      <c r="A436" s="332" t="s">
        <v>2608</v>
      </c>
      <c r="B436" s="381" t="s">
        <v>2609</v>
      </c>
      <c r="C436" s="406" t="s">
        <v>2091</v>
      </c>
      <c r="D436" s="407">
        <v>700</v>
      </c>
    </row>
    <row r="437" spans="1:4" ht="15">
      <c r="A437" s="332" t="s">
        <v>2610</v>
      </c>
      <c r="B437" s="381" t="s">
        <v>2611</v>
      </c>
      <c r="C437" s="406" t="s">
        <v>2091</v>
      </c>
      <c r="D437" s="407">
        <v>795</v>
      </c>
    </row>
    <row r="438" spans="1:4" ht="15">
      <c r="A438" s="332" t="s">
        <v>2612</v>
      </c>
      <c r="B438" s="381" t="s">
        <v>2613</v>
      </c>
      <c r="C438" s="406" t="s">
        <v>2091</v>
      </c>
      <c r="D438" s="407">
        <v>700</v>
      </c>
    </row>
    <row r="439" spans="1:4" ht="15">
      <c r="A439" s="332" t="s">
        <v>2614</v>
      </c>
      <c r="B439" s="381" t="s">
        <v>2615</v>
      </c>
      <c r="C439" s="406" t="s">
        <v>2091</v>
      </c>
      <c r="D439" s="407">
        <v>700</v>
      </c>
    </row>
    <row r="440" spans="1:4" ht="30">
      <c r="A440" s="332" t="s">
        <v>2616</v>
      </c>
      <c r="B440" s="381" t="s">
        <v>2617</v>
      </c>
      <c r="C440" s="406" t="s">
        <v>2091</v>
      </c>
      <c r="D440" s="407">
        <v>700</v>
      </c>
    </row>
    <row r="441" spans="1:4" ht="15">
      <c r="A441" s="332" t="s">
        <v>2618</v>
      </c>
      <c r="B441" s="381" t="s">
        <v>2619</v>
      </c>
      <c r="C441" s="406" t="s">
        <v>2091</v>
      </c>
      <c r="D441" s="407">
        <v>700</v>
      </c>
    </row>
    <row r="442" spans="1:4" ht="15">
      <c r="A442" s="332" t="s">
        <v>2620</v>
      </c>
      <c r="B442" s="381" t="s">
        <v>2621</v>
      </c>
      <c r="C442" s="406" t="s">
        <v>2091</v>
      </c>
      <c r="D442" s="407">
        <v>700</v>
      </c>
    </row>
    <row r="443" spans="1:4" ht="30">
      <c r="A443" s="332" t="s">
        <v>2622</v>
      </c>
      <c r="B443" s="381" t="s">
        <v>2623</v>
      </c>
      <c r="C443" s="406" t="s">
        <v>2091</v>
      </c>
      <c r="D443" s="407">
        <v>700</v>
      </c>
    </row>
    <row r="444" spans="1:4" ht="30">
      <c r="A444" s="332" t="s">
        <v>2624</v>
      </c>
      <c r="B444" s="381" t="s">
        <v>2625</v>
      </c>
      <c r="C444" s="406" t="s">
        <v>2091</v>
      </c>
      <c r="D444" s="407">
        <v>700</v>
      </c>
    </row>
    <row r="445" spans="1:4" ht="30">
      <c r="A445" s="332" t="s">
        <v>2626</v>
      </c>
      <c r="B445" s="381" t="s">
        <v>2627</v>
      </c>
      <c r="C445" s="406" t="s">
        <v>2091</v>
      </c>
      <c r="D445" s="407">
        <v>700</v>
      </c>
    </row>
    <row r="446" spans="1:4" ht="30">
      <c r="A446" s="332" t="s">
        <v>2628</v>
      </c>
      <c r="B446" s="381" t="s">
        <v>2629</v>
      </c>
      <c r="C446" s="406" t="s">
        <v>2091</v>
      </c>
      <c r="D446" s="407">
        <v>700</v>
      </c>
    </row>
    <row r="447" spans="1:4" ht="15">
      <c r="A447" s="332" t="s">
        <v>2630</v>
      </c>
      <c r="B447" s="381" t="s">
        <v>2631</v>
      </c>
      <c r="C447" s="406" t="s">
        <v>2091</v>
      </c>
      <c r="D447" s="407">
        <v>700</v>
      </c>
    </row>
    <row r="448" spans="1:4" ht="15">
      <c r="A448" s="332" t="s">
        <v>2632</v>
      </c>
      <c r="B448" s="381" t="s">
        <v>2633</v>
      </c>
      <c r="C448" s="406" t="s">
        <v>2091</v>
      </c>
      <c r="D448" s="407">
        <v>700</v>
      </c>
    </row>
    <row r="449" spans="1:4" ht="15">
      <c r="A449" s="332" t="s">
        <v>2634</v>
      </c>
      <c r="B449" s="381" t="s">
        <v>2635</v>
      </c>
      <c r="C449" s="406" t="s">
        <v>2091</v>
      </c>
      <c r="D449" s="407">
        <v>700</v>
      </c>
    </row>
    <row r="450" spans="1:4" ht="15">
      <c r="A450" s="332" t="s">
        <v>2636</v>
      </c>
      <c r="B450" s="381" t="s">
        <v>2637</v>
      </c>
      <c r="C450" s="406" t="s">
        <v>2091</v>
      </c>
      <c r="D450" s="407">
        <v>700</v>
      </c>
    </row>
    <row r="451" spans="1:4" ht="15">
      <c r="A451" s="332" t="s">
        <v>2638</v>
      </c>
      <c r="B451" s="381" t="s">
        <v>2639</v>
      </c>
      <c r="C451" s="406" t="s">
        <v>2091</v>
      </c>
      <c r="D451" s="407">
        <v>700</v>
      </c>
    </row>
    <row r="452" spans="1:4" ht="15">
      <c r="A452" s="332" t="s">
        <v>2640</v>
      </c>
      <c r="B452" s="381" t="s">
        <v>2641</v>
      </c>
      <c r="C452" s="406" t="s">
        <v>2091</v>
      </c>
      <c r="D452" s="407">
        <v>700</v>
      </c>
    </row>
    <row r="453" spans="1:4" ht="15">
      <c r="A453" s="332" t="s">
        <v>2642</v>
      </c>
      <c r="B453" s="381" t="s">
        <v>2643</v>
      </c>
      <c r="C453" s="406" t="s">
        <v>2091</v>
      </c>
      <c r="D453" s="407">
        <v>700</v>
      </c>
    </row>
    <row r="454" spans="1:4" ht="15">
      <c r="A454" s="332" t="s">
        <v>2644</v>
      </c>
      <c r="B454" s="381" t="s">
        <v>2645</v>
      </c>
      <c r="C454" s="406" t="s">
        <v>2091</v>
      </c>
      <c r="D454" s="407">
        <v>745</v>
      </c>
    </row>
    <row r="455" spans="1:4" ht="15">
      <c r="A455" s="332" t="s">
        <v>2646</v>
      </c>
      <c r="B455" s="381" t="s">
        <v>2647</v>
      </c>
      <c r="C455" s="406" t="s">
        <v>2091</v>
      </c>
      <c r="D455" s="410">
        <v>700</v>
      </c>
    </row>
    <row r="456" spans="1:4" ht="15">
      <c r="A456" s="332" t="s">
        <v>2648</v>
      </c>
      <c r="B456" s="381" t="s">
        <v>2649</v>
      </c>
      <c r="C456" s="406" t="s">
        <v>2091</v>
      </c>
      <c r="D456" s="410">
        <v>700</v>
      </c>
    </row>
    <row r="457" spans="1:4" ht="15">
      <c r="A457" s="332" t="s">
        <v>2650</v>
      </c>
      <c r="B457" s="381" t="s">
        <v>2651</v>
      </c>
      <c r="C457" s="406" t="s">
        <v>2091</v>
      </c>
      <c r="D457" s="410">
        <v>700</v>
      </c>
    </row>
    <row r="458" spans="1:4" ht="15">
      <c r="A458" s="332" t="s">
        <v>2652</v>
      </c>
      <c r="B458" s="381" t="s">
        <v>2653</v>
      </c>
      <c r="C458" s="406" t="s">
        <v>2091</v>
      </c>
      <c r="D458" s="410">
        <v>700</v>
      </c>
    </row>
    <row r="459" spans="1:4" ht="15">
      <c r="A459" s="332" t="s">
        <v>2654</v>
      </c>
      <c r="B459" s="381" t="s">
        <v>2655</v>
      </c>
      <c r="C459" s="406" t="s">
        <v>2091</v>
      </c>
      <c r="D459" s="410">
        <v>700</v>
      </c>
    </row>
    <row r="460" spans="1:4" ht="15">
      <c r="A460" s="332" t="s">
        <v>2656</v>
      </c>
      <c r="B460" s="381" t="s">
        <v>2657</v>
      </c>
      <c r="C460" s="406" t="s">
        <v>2091</v>
      </c>
      <c r="D460" s="410">
        <v>700</v>
      </c>
    </row>
    <row r="461" spans="1:4" ht="30">
      <c r="A461" s="332" t="s">
        <v>2658</v>
      </c>
      <c r="B461" s="381" t="s">
        <v>2659</v>
      </c>
      <c r="C461" s="406" t="s">
        <v>2091</v>
      </c>
      <c r="D461" s="410">
        <v>700</v>
      </c>
    </row>
    <row r="462" spans="1:4" ht="30">
      <c r="A462" s="332" t="s">
        <v>2660</v>
      </c>
      <c r="B462" s="381" t="s">
        <v>2661</v>
      </c>
      <c r="C462" s="406" t="s">
        <v>2091</v>
      </c>
      <c r="D462" s="410">
        <v>700</v>
      </c>
    </row>
    <row r="463" spans="1:4" ht="15">
      <c r="A463" s="383"/>
      <c r="B463" s="384" t="s">
        <v>2662</v>
      </c>
      <c r="C463" s="375"/>
      <c r="D463" s="376"/>
    </row>
    <row r="464" spans="1:4" ht="257.25">
      <c r="A464" s="332" t="s">
        <v>2663</v>
      </c>
      <c r="B464" s="355" t="s">
        <v>2664</v>
      </c>
      <c r="C464" s="417" t="s">
        <v>2665</v>
      </c>
      <c r="D464" s="418">
        <v>4680</v>
      </c>
    </row>
    <row r="465" spans="1:4" ht="53.25">
      <c r="A465" s="332" t="s">
        <v>2666</v>
      </c>
      <c r="B465" s="385" t="s">
        <v>2667</v>
      </c>
      <c r="C465" s="406" t="s">
        <v>2668</v>
      </c>
      <c r="D465" s="419">
        <v>2640</v>
      </c>
    </row>
    <row r="466" spans="1:4" ht="409.5">
      <c r="A466" s="332" t="s">
        <v>2669</v>
      </c>
      <c r="B466" s="355" t="s">
        <v>2670</v>
      </c>
      <c r="C466" s="417" t="s">
        <v>2668</v>
      </c>
      <c r="D466" s="419">
        <v>2760</v>
      </c>
    </row>
    <row r="467" spans="1:4" ht="90">
      <c r="A467" s="332" t="s">
        <v>2671</v>
      </c>
      <c r="B467" s="381" t="s">
        <v>2672</v>
      </c>
      <c r="C467" s="406" t="s">
        <v>2668</v>
      </c>
      <c r="D467" s="419">
        <v>2260</v>
      </c>
    </row>
    <row r="468" spans="1:4" ht="15">
      <c r="A468" s="420"/>
      <c r="B468" s="421"/>
      <c r="C468" s="422"/>
      <c r="D468" s="423"/>
    </row>
    <row r="469" spans="1:4" ht="15">
      <c r="A469" s="420"/>
      <c r="B469" s="421" t="s">
        <v>2673</v>
      </c>
      <c r="C469" s="422"/>
      <c r="D469" s="423"/>
    </row>
  </sheetData>
  <sheetProtection/>
  <mergeCells count="37">
    <mergeCell ref="A169:D169"/>
    <mergeCell ref="C162:C163"/>
    <mergeCell ref="D162:D163"/>
    <mergeCell ref="B164:B165"/>
    <mergeCell ref="C164:C165"/>
    <mergeCell ref="D164:D165"/>
    <mergeCell ref="B167:B168"/>
    <mergeCell ref="B151:B152"/>
    <mergeCell ref="B153:B154"/>
    <mergeCell ref="B155:B156"/>
    <mergeCell ref="B157:B158"/>
    <mergeCell ref="B160:B161"/>
    <mergeCell ref="B162:B163"/>
    <mergeCell ref="B132:B133"/>
    <mergeCell ref="B134:B135"/>
    <mergeCell ref="B136:B137"/>
    <mergeCell ref="B139:B140"/>
    <mergeCell ref="B141:B142"/>
    <mergeCell ref="B143:B144"/>
    <mergeCell ref="B113:B114"/>
    <mergeCell ref="B115:B116"/>
    <mergeCell ref="B117:B118"/>
    <mergeCell ref="B119:B120"/>
    <mergeCell ref="B126:B127"/>
    <mergeCell ref="B130:B131"/>
    <mergeCell ref="B61:C61"/>
    <mergeCell ref="B62:C62"/>
    <mergeCell ref="B100:C100"/>
    <mergeCell ref="B101:C101"/>
    <mergeCell ref="B102:C102"/>
    <mergeCell ref="B111:B112"/>
    <mergeCell ref="B1:C1"/>
    <mergeCell ref="B2:C2"/>
    <mergeCell ref="B3:C3"/>
    <mergeCell ref="A4:A5"/>
    <mergeCell ref="B4:C5"/>
    <mergeCell ref="B60:C6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Economist</dc:creator>
  <cp:keywords/>
  <dc:description/>
  <cp:lastModifiedBy>Стас</cp:lastModifiedBy>
  <cp:lastPrinted>2014-03-14T08:05:23Z</cp:lastPrinted>
  <dcterms:created xsi:type="dcterms:W3CDTF">2012-02-17T05:49:30Z</dcterms:created>
  <dcterms:modified xsi:type="dcterms:W3CDTF">2019-02-06T08:44:10Z</dcterms:modified>
  <cp:category/>
  <cp:version/>
  <cp:contentType/>
  <cp:contentStatus/>
</cp:coreProperties>
</file>